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Lid\Ksv\Ekonomi\Strategisk plan och budget\2024-2026\Investeringsberedning\Mallar och anvisningar\"/>
    </mc:Choice>
  </mc:AlternateContent>
  <bookViews>
    <workbookView xWindow="120" yWindow="660" windowWidth="15180" windowHeight="9350" activeTab="2"/>
  </bookViews>
  <sheets>
    <sheet name="Kalkyl för investering" sheetId="10" r:id="rId1"/>
    <sheet name="Detaljkalkyl" sheetId="7" r:id="rId2"/>
    <sheet name="Totalkalkyl" sheetId="1" r:id="rId3"/>
    <sheet name="Investeringsblankett (politik)" sheetId="9" r:id="rId4"/>
    <sheet name="Checklista hållbarhetsbedömning" sheetId="11" r:id="rId5"/>
  </sheets>
  <externalReferences>
    <externalReference r:id="rId6"/>
  </externalReferences>
  <calcPr calcId="152511" concurrentCalc="0"/>
</workbook>
</file>

<file path=xl/calcChain.xml><?xml version="1.0" encoding="utf-8"?>
<calcChain xmlns="http://schemas.openxmlformats.org/spreadsheetml/2006/main">
  <c r="B14" i="7" l="1"/>
  <c r="C14" i="7"/>
  <c r="C21" i="7"/>
  <c r="C23" i="9"/>
  <c r="D14" i="7"/>
  <c r="E14" i="7"/>
  <c r="E21" i="7"/>
  <c r="E23" i="9"/>
  <c r="F14" i="7"/>
  <c r="F21" i="7"/>
  <c r="B19" i="7"/>
  <c r="C19" i="7"/>
  <c r="D19" i="7"/>
  <c r="D21" i="7"/>
  <c r="D23" i="9"/>
  <c r="E19" i="7"/>
  <c r="F19" i="7"/>
  <c r="B21" i="7"/>
  <c r="B15" i="1"/>
  <c r="B32" i="7"/>
  <c r="C32" i="7"/>
  <c r="C50" i="7"/>
  <c r="C11" i="1"/>
  <c r="D32" i="7"/>
  <c r="E32" i="7"/>
  <c r="E50" i="7"/>
  <c r="E11" i="1"/>
  <c r="F32" i="7"/>
  <c r="B38" i="7"/>
  <c r="B10" i="1"/>
  <c r="C38" i="7"/>
  <c r="D38" i="7"/>
  <c r="D10" i="1"/>
  <c r="D12" i="1"/>
  <c r="M13" i="1"/>
  <c r="E30" i="9"/>
  <c r="E38" i="7"/>
  <c r="F38" i="7"/>
  <c r="C48" i="7"/>
  <c r="D48" i="7"/>
  <c r="E48" i="7"/>
  <c r="D50" i="7"/>
  <c r="D11" i="1"/>
  <c r="B18" i="9"/>
  <c r="B19" i="9"/>
  <c r="C28" i="9"/>
  <c r="D28" i="9"/>
  <c r="A9" i="1"/>
  <c r="B9" i="1"/>
  <c r="B12" i="1"/>
  <c r="M11" i="1"/>
  <c r="C9" i="1"/>
  <c r="D9" i="1"/>
  <c r="E9" i="1"/>
  <c r="A10" i="1"/>
  <c r="C10" i="1"/>
  <c r="E10" i="1"/>
  <c r="A11" i="1"/>
  <c r="B11" i="1"/>
  <c r="I15" i="1"/>
  <c r="D32" i="9"/>
  <c r="I16" i="1"/>
  <c r="D33" i="9"/>
  <c r="B18" i="1"/>
  <c r="N11" i="1"/>
  <c r="B28" i="9"/>
  <c r="E28" i="9"/>
  <c r="E12" i="1"/>
  <c r="C12" i="1"/>
  <c r="M12" i="1"/>
  <c r="E29" i="9"/>
  <c r="B12" i="9"/>
  <c r="B25" i="1"/>
  <c r="I14" i="1"/>
  <c r="D31" i="9"/>
  <c r="J11" i="1"/>
  <c r="B23" i="1"/>
  <c r="I12" i="1"/>
  <c r="D29" i="9"/>
  <c r="B24" i="1"/>
  <c r="I13" i="1"/>
  <c r="D30" i="9"/>
  <c r="B23" i="9"/>
  <c r="M15" i="1"/>
  <c r="E32" i="9"/>
  <c r="M16" i="1"/>
  <c r="E33" i="9"/>
  <c r="M14" i="1"/>
  <c r="E31" i="9"/>
  <c r="K12" i="1"/>
  <c r="C29" i="9"/>
  <c r="H12" i="1"/>
  <c r="J12" i="1"/>
  <c r="K13" i="1"/>
  <c r="C30" i="9"/>
  <c r="H13" i="1"/>
  <c r="J13" i="1"/>
  <c r="H14" i="1"/>
  <c r="J14" i="1"/>
  <c r="K14" i="1"/>
  <c r="C31" i="9"/>
  <c r="H15" i="1"/>
  <c r="J15" i="1"/>
  <c r="K15" i="1"/>
  <c r="L15" i="1"/>
  <c r="N15" i="1"/>
  <c r="B32" i="9"/>
  <c r="C32" i="9"/>
  <c r="K16" i="1"/>
  <c r="C33" i="9"/>
  <c r="H16" i="1"/>
  <c r="J16" i="1"/>
  <c r="L16" i="1"/>
  <c r="N16" i="1"/>
  <c r="B33" i="9"/>
  <c r="L14" i="1"/>
  <c r="N14" i="1"/>
  <c r="B31" i="9"/>
  <c r="L13" i="1"/>
  <c r="N13" i="1"/>
  <c r="B30" i="9"/>
  <c r="L12" i="1"/>
  <c r="N12" i="1"/>
  <c r="B29" i="9"/>
</calcChain>
</file>

<file path=xl/comments1.xml><?xml version="1.0" encoding="utf-8"?>
<comments xmlns="http://schemas.openxmlformats.org/spreadsheetml/2006/main">
  <authors>
    <author>lsbansv</author>
  </authors>
  <commentList>
    <comment ref="B3" authorId="0" shapeId="0">
      <text>
        <r>
          <rPr>
            <sz val="8"/>
            <color indexed="81"/>
            <rFont val="Tahoma"/>
            <family val="2"/>
          </rPr>
          <t xml:space="preserve">Namn på objektet
</t>
        </r>
      </text>
    </comment>
    <comment ref="B5" authorId="0" shapeId="0">
      <text>
        <r>
          <rPr>
            <sz val="8"/>
            <color indexed="81"/>
            <rFont val="Tahoma"/>
            <family val="2"/>
          </rPr>
          <t>Här anges det om investeringen är ex en rationaliseringsinvestering, reinvestering, nyinvestering, 
exploateringsinvestering etc</t>
        </r>
      </text>
    </comment>
    <comment ref="B7" authorId="0" shapeId="0">
      <text>
        <r>
          <rPr>
            <sz val="8"/>
            <color indexed="81"/>
            <rFont val="Tahoma"/>
            <family val="2"/>
          </rPr>
          <t xml:space="preserve">Vilka år investeringen skall utföras.
</t>
        </r>
      </text>
    </comment>
    <comment ref="B9" authorId="0" shapeId="0">
      <text>
        <r>
          <rPr>
            <sz val="8"/>
            <color indexed="81"/>
            <rFont val="Tahoma"/>
            <family val="2"/>
          </rPr>
          <t xml:space="preserve">Första investeringåret
</t>
        </r>
      </text>
    </comment>
    <comment ref="A41" authorId="0" shapeId="0">
      <text>
        <r>
          <rPr>
            <sz val="8"/>
            <color indexed="81"/>
            <rFont val="Tahoma"/>
            <family val="2"/>
          </rPr>
          <t xml:space="preserve">OBS, detta är förslag på olika kostnader. Justera efter eget behov.
</t>
        </r>
      </text>
    </comment>
  </commentList>
</comments>
</file>

<file path=xl/comments2.xml><?xml version="1.0" encoding="utf-8"?>
<comments xmlns="http://schemas.openxmlformats.org/spreadsheetml/2006/main">
  <authors>
    <author>lklhelj</author>
  </authors>
  <commentList>
    <comment ref="B8" authorId="0" shapeId="0">
      <text>
        <r>
          <rPr>
            <sz val="8"/>
            <color indexed="81"/>
            <rFont val="Tahoma"/>
            <family val="2"/>
          </rPr>
          <t>Driftskostnad under investeringstiden, pga investeringen. Ex kostnader för ersättningslokaler etc.</t>
        </r>
      </text>
    </comment>
    <comment ref="A18" authorId="0" shapeId="0">
      <text>
        <r>
          <rPr>
            <sz val="8"/>
            <color indexed="81"/>
            <rFont val="Tahoma"/>
            <family val="2"/>
          </rPr>
          <t>statsbidrag, extern finansiering</t>
        </r>
      </text>
    </comment>
  </commentList>
</comments>
</file>

<file path=xl/sharedStrings.xml><?xml version="1.0" encoding="utf-8"?>
<sst xmlns="http://schemas.openxmlformats.org/spreadsheetml/2006/main" count="194" uniqueCount="161">
  <si>
    <t>Internränta</t>
  </si>
  <si>
    <t>År 1</t>
  </si>
  <si>
    <t>År 2</t>
  </si>
  <si>
    <t>År 3</t>
  </si>
  <si>
    <t>År 4</t>
  </si>
  <si>
    <t>IB</t>
  </si>
  <si>
    <t>UB</t>
  </si>
  <si>
    <t>År 0</t>
  </si>
  <si>
    <t>Kapitalkostnad:</t>
  </si>
  <si>
    <t>Grundinvestering År 0</t>
  </si>
  <si>
    <t>Avskrivning år 1</t>
  </si>
  <si>
    <t>Avskrivning år 2</t>
  </si>
  <si>
    <t>Avskrivning år 3</t>
  </si>
  <si>
    <t>Total kostnad/år</t>
  </si>
  <si>
    <t>Investeringsbelopp (tkr)</t>
  </si>
  <si>
    <t>Avskrivningstid (år)</t>
  </si>
  <si>
    <t>Investeringsobjekt:</t>
  </si>
  <si>
    <t>Avskrivning/ år</t>
  </si>
  <si>
    <t>Årligt drift-överskott/ underskott</t>
  </si>
  <si>
    <t>Annan extern intäkt (tkr):</t>
  </si>
  <si>
    <t>Kapitalkostn/ år</t>
  </si>
  <si>
    <t>År</t>
  </si>
  <si>
    <t>Investeringstyp</t>
  </si>
  <si>
    <t>FÖRKALKYL TILL INVESTERINGSBESLUT</t>
  </si>
  <si>
    <t>- Nybyggnation</t>
  </si>
  <si>
    <t>- Byte/nyinvestering maskiner/fordon/inventarier</t>
  </si>
  <si>
    <t>Anskaffningskostnad</t>
  </si>
  <si>
    <t>- intäkter</t>
  </si>
  <si>
    <t>- hyra</t>
  </si>
  <si>
    <t>- personl</t>
  </si>
  <si>
    <t>- kapitalkostnad</t>
  </si>
  <si>
    <t>- reparationskostnad</t>
  </si>
  <si>
    <t>- drivmedel</t>
  </si>
  <si>
    <t>- underhåll</t>
  </si>
  <si>
    <t>Kalkylerad driftskostnad</t>
  </si>
  <si>
    <t>Avvecklingskostnad</t>
  </si>
  <si>
    <t>- personal</t>
  </si>
  <si>
    <t>- lokalkostnad</t>
  </si>
  <si>
    <t>- avtalskostnad</t>
  </si>
  <si>
    <t>Kalkylerad avvecklingskostnad</t>
  </si>
  <si>
    <t>Driftskostnad idag</t>
  </si>
  <si>
    <t>Finansierad inom driften idag</t>
  </si>
  <si>
    <t>Driftskostnad netto</t>
  </si>
  <si>
    <t>Summa driftskostnad idag</t>
  </si>
  <si>
    <t>Statsbidrag</t>
  </si>
  <si>
    <t>Privata sponsorer etc</t>
  </si>
  <si>
    <t>Summa extern finansiering</t>
  </si>
  <si>
    <t>Investeringskalkyl tkr</t>
  </si>
  <si>
    <t>Externa intäkter tkr</t>
  </si>
  <si>
    <t>- annat</t>
  </si>
  <si>
    <t>Ja/nej</t>
  </si>
  <si>
    <t>Förväntade kostnader/år (tkr):</t>
  </si>
  <si>
    <t>Driftskostnad investering tkr</t>
  </si>
  <si>
    <t>Avskrivning (tkr):</t>
  </si>
  <si>
    <t>Summa exkl kapitalkostnad (tkr)</t>
  </si>
  <si>
    <t>Summa investeringskostnad</t>
  </si>
  <si>
    <t>INVESTERINGSBLANKETT</t>
  </si>
  <si>
    <t>Typ av investering:</t>
  </si>
  <si>
    <t>Total investeringskostnad:</t>
  </si>
  <si>
    <t>Driftskostnad:</t>
  </si>
  <si>
    <t>Summa</t>
  </si>
  <si>
    <t>Investeringskalkyl 3 års avskrivning ex. inventarier</t>
  </si>
  <si>
    <t>Avskrivningstid, (år)</t>
  </si>
  <si>
    <t>Investeringskostnad</t>
  </si>
  <si>
    <t>Utanför planperioden</t>
  </si>
  <si>
    <t>Kapitalkostnad internränta</t>
  </si>
  <si>
    <t>Kapitalkostnad avskrivning</t>
  </si>
  <si>
    <t>År 5</t>
  </si>
  <si>
    <t>Kommentar:</t>
  </si>
  <si>
    <t>Investeringsobjekt</t>
  </si>
  <si>
    <t>Investeringstyp:</t>
  </si>
  <si>
    <t>Investeringsår:</t>
  </si>
  <si>
    <t>Investeringsår</t>
  </si>
  <si>
    <t>Total driftskostnad inkl kapitalkostnad</t>
  </si>
  <si>
    <t>Övrig nettodrifts-kostnad</t>
  </si>
  <si>
    <t>Hållbarhetsbedömning</t>
  </si>
  <si>
    <t>Miljö</t>
  </si>
  <si>
    <t>Socialt</t>
  </si>
  <si>
    <t>Ekonomiskt</t>
  </si>
  <si>
    <t>Vad skall bedömas?</t>
  </si>
  <si>
    <t>Påverkan på miljön på lång och kort sikt.</t>
  </si>
  <si>
    <t>Påverkan på hälsa, säkerhet, trygghet  och välbefinnande för  medborgare , kunder, brukare.</t>
  </si>
  <si>
    <t xml:space="preserve">Resurshushållning med tanke på nuvarande och kommande generationer. </t>
  </si>
  <si>
    <r>
      <t xml:space="preserve">Bedömning                               </t>
    </r>
    <r>
      <rPr>
        <b/>
        <sz val="8"/>
        <rFont val="Times New Roman"/>
        <family val="1"/>
      </rPr>
      <t xml:space="preserve"> Skala: Mycket bra, Bra, Mindre bra eller Dålig</t>
    </r>
  </si>
  <si>
    <t xml:space="preserve">Kommentarer till hållbarhetsbedömningen:  </t>
  </si>
  <si>
    <t>(skriv kommentar här)</t>
  </si>
  <si>
    <t xml:space="preserve"> </t>
  </si>
  <si>
    <t>MILJÖMÄSSIG HÅLLBARHET</t>
  </si>
  <si>
    <t>Fråga</t>
  </si>
  <si>
    <t>Förklaring</t>
  </si>
  <si>
    <t>Källhänvisning</t>
  </si>
  <si>
    <t>Kommentar till svaret</t>
  </si>
  <si>
    <t>Ange vilken nivå Bas, Avancerad, Spjutspets.</t>
  </si>
  <si>
    <t>Livscykelanalys  (LCA) är en metod för att åstadkomma en helhetsbild av hur stor den totala miljöpåverkan är under en produkts livscykel från råvaruutvinning, via tillverkningsprocesser och användning till avfallshanteringen, inklusive alla transporter och all energiåtgång i mellanleden.</t>
  </si>
  <si>
    <t>BEDÖMNING MILJÖMÄSSIG HÅLLBARHET</t>
  </si>
  <si>
    <t>Gör en sammanfattande bedömning av investeringens miljömässiga hållbarhet utifrån svaren ovan. Skriv bedömningen i rutan till höger enligt skalan: Mycket bra, Bra, Mindre bra eller Dålig. Vid behov ta hjälp av förvaltningens miljösamordnare i bedömningen.</t>
  </si>
  <si>
    <t xml:space="preserve">Kommentarer till bedömningen:  </t>
  </si>
  <si>
    <t>SOCIAL HÅLLBARHET</t>
  </si>
  <si>
    <t>Kommer investeringen att underlätta en hållbar livsstil?</t>
  </si>
  <si>
    <t>Kommer investeringen att bidra till ökad säkerhet och trygghet?</t>
  </si>
  <si>
    <t>Minskar risken för brott, missbruk eller olyckor och skapas sunda och trygga miljöer och produkter.</t>
  </si>
  <si>
    <t>Krav finns på att leverantörer uppfyller sociala krav och att produkter är framställda på ett socialt acceptabelt sätt t ex avseende arbetsmiljö.</t>
  </si>
  <si>
    <t>Skapas ökad jämställdhet mellan män och kvinnor, tillgänglighet för funktionsnedsatta, att olika etniska, kulturella, språkliga eller religiösa grupper möts och att minska  fysiska, socioekonomiska eller språkliga hinder finns för detta.</t>
  </si>
  <si>
    <t>Kommer investeringen att bidra till barnens bästa och ge dem trygga och goda uppväxtvillkor?</t>
  </si>
  <si>
    <t>FN:s Barnkonvention. Nationella folkhälsomålet.</t>
  </si>
  <si>
    <t>Kommer investeringen att bidra till ökad delaktighet och inflytande i samhället?</t>
  </si>
  <si>
    <t>Görs kunderna, brukarna, medarbetarna delaktiga? Efterfrågas deras synpunkter och tas det hänsyn till dem. Får barn uttrycka sin mening och höras, anpassat efter sin ålder och mognad i samband med investeringar som rör barn?</t>
  </si>
  <si>
    <t>Kommer investeringen att bidra till god hälsa i arbetslivet?</t>
  </si>
  <si>
    <t>Påverkas hälsan under arbetet med att genomföra investeringen och under användningstiden.</t>
  </si>
  <si>
    <t>Nationella kultur- kulturmiljö och arkitekturmålen.</t>
  </si>
  <si>
    <t>Kommer investeringen att bidra till konstnärlig förnyelse eller ett levande kulturarv?</t>
  </si>
  <si>
    <t>BEDÖMNING SOCIAL HÅLLBARHET</t>
  </si>
  <si>
    <t>Gör en sammanfattande bedömning av investeringens sociala hållbarhet utifrån svaren ovan. Skriv bedömningen i rutan till höger enligt skalan: Mycket bra, Bra, Mindre bra eller Dålig. Vid behov ta hjälp av  hållbarhetsstrateg i bedömningen.</t>
  </si>
  <si>
    <t>EKONOMISK HÅLLBARHET</t>
  </si>
  <si>
    <t>Kommer investeringen att följa kraven i upphandlingspolicyn?</t>
  </si>
  <si>
    <t>Krav på  tid för förberedelse, kontroll av leverantörer, objektivitet, affärsmässighet, konkurrens.</t>
  </si>
  <si>
    <t>Kommer investeringen att följa riktlinjen mot mutor och bestickning?</t>
  </si>
  <si>
    <t>Innebär investeringen kontakt med riskgrupper, riskvaror, riskländer.</t>
  </si>
  <si>
    <t>Tar investeringen tillräcklig höjd för att nå målet om ökad  befolkning?</t>
  </si>
  <si>
    <t>Hänsyn till förväntad och önskvärd befolkningsutveckling.</t>
  </si>
  <si>
    <t>Livscykelkostnad är resultatet av en ekonomisk analys (LCC) där kostnader och intäkter för ett system eller en produkt sammanställs över dess livslängd t ex  inköp, underhåll, drift</t>
  </si>
  <si>
    <t>BEDÖMNING EKONOMISK HÅLLBARHET</t>
  </si>
  <si>
    <t>Kommer investeringens långsiktiga  ekonomiska effekt att beaktas t ex  genom en livscykelkostnadsanalys?</t>
  </si>
  <si>
    <t>XX-förvaltningen</t>
  </si>
  <si>
    <t>Kalkylränta</t>
  </si>
  <si>
    <r>
      <rPr>
        <b/>
        <sz val="11"/>
        <rFont val="Calibri"/>
        <family val="2"/>
      </rPr>
      <t xml:space="preserve">Hållbarhetsbedömning </t>
    </r>
    <r>
      <rPr>
        <sz val="11"/>
        <rFont val="Calibri"/>
        <family val="2"/>
      </rPr>
      <t>Bedöm investeringen genom att svara på frågan.                         
Svarsalternativ: Ja,  Ja delvis, Nej eller Ej relevant</t>
    </r>
  </si>
  <si>
    <t>Kommer investeringen att bidra till att målen i "Miljöplan för Lidköpings kommun"  uppnås?</t>
  </si>
  <si>
    <t>Bedömning görs inom miljöplanens fyra delområden: Sund livsmiljö. Minskad klimatpåverkan. Hållbar resursanvändning och Naturens tjänster.</t>
  </si>
  <si>
    <t xml:space="preserve"> Vårt arbetssätt, under Styra politiskt: "Miljöplan för Lidköpings kommun"</t>
  </si>
  <si>
    <t>Kommer investeringen att uppfylla kraven i "Riktlinjer för hållbar samhälls-planering och hållbart byggande"?</t>
  </si>
  <si>
    <t>I riktlinjen ingår bland  annat kriterierna i Miljöbyggnad nivå silver, Resurshushållning och energi, Material och kemikalier, Trafik, Yttre miljö, biologisk mångfald och vatten, Social hållbarhet samt klimatanpassning</t>
  </si>
  <si>
    <t>Vårt arbetssätt under Styra politiskt,  "Riktlinjer för hållbar samhällsplanering och hållbart byggande". www.miljöbyggnad sgbc.se.</t>
  </si>
  <si>
    <t>Kommer investeringen att göras enligt Upphandlings-myndighetens kriterier?</t>
  </si>
  <si>
    <t>Vid upphandlingar där Upphandlings-myndighetens kriterier används ska minst basnivå väljas. Avancerad nivå bör väljas för energiförbrukande varor. Köp av el ska vara Naturskyddsföreningens "Bra Miljöval". För vissa varor eller där kriterier saknas skall miljömärkning eller likvärt användas som lägsta nivå.</t>
  </si>
  <si>
    <t xml:space="preserve">Upphandlingsmyndigheten www.upphandlingsmyndigheten.se. Aktuella  kriterier finns i kriteriebiblioteket för respektive produktområde. </t>
  </si>
  <si>
    <t>Kommer investeringens miljömässiga påverkan att beaktas genom användande av livscykelanalys?</t>
  </si>
  <si>
    <t>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
Referens LCC: http://www.upphandlingsmyndigheten.se/omraden/lcc/perspektiv/   Referens LCA: http://www.upphandlingsmyndigheten.se/omraden/lcc/perspektiv/miljomassig-livscykel/</t>
  </si>
  <si>
    <r>
      <rPr>
        <b/>
        <sz val="11"/>
        <rFont val="Calibri"/>
        <family val="2"/>
      </rPr>
      <t xml:space="preserve">Hållbarhetsbedömning </t>
    </r>
    <r>
      <rPr>
        <sz val="11"/>
        <rFont val="Calibri"/>
        <family val="2"/>
      </rPr>
      <t>Bedöm investeringen genom att svara på frågan.                         
Svarsalternativ: Ja, Ja delvis, Nej eller Ej relevant</t>
    </r>
  </si>
  <si>
    <t>Ger investeringen ökade möjligheter till att arbeta hälsofrämjande och förebyggande,  fysisk aktivietet, säkra livsmedel,  tidiga insatser, kultur - och fritidsutbud, ger det trygghet, säkerhet och delaktighet för olika målgrupper oberoende av kön, funktionsnedsättning och etnicitet.</t>
  </si>
  <si>
    <t>Kommunfullmäktiges styrkort "Målbild Lidköping 2030",  "Möjlighet till hållbar livsstil" . Nationella folkhälsomålet. Nationella målet för friluftsliv.</t>
  </si>
  <si>
    <t>Kommunfullmäktiges styrkort "Möjlighet till hållbar livsstil", samt Vårt arbetssätt under Styra politiskt:  "Riktlinje för säkerhet och trygghet i utemiljön", "Riskhanteringspolicy". Samverkansöverenskommelse mellan kommunen och polisen. Nationella målet för krisberedskap och säkerhet.</t>
  </si>
  <si>
    <t>Kommer investeringen att uppfylla kraven på sociala hänsyn i upphandlings-policyn?</t>
  </si>
  <si>
    <t>Vårt arbetssättunder Styra politsikt  "Upphandlingspolicyn" inklusive under Tillgodose behovet av inköp och upphandling "Sociala hänsyn gällande för Lidköpings kommun vid upphandling"</t>
  </si>
  <si>
    <t xml:space="preserve">Kommer investeringen att bidra till en samhälls-gemenskap som inkluderar alla oavsett kön, funktionsnedsättning, etnicitet, ålder, socio-ekonomi och sexuell läggning? </t>
  </si>
  <si>
    <t>Vårt arbetssätt under Styra politiskt: "Policy och riktlinje för Jämställdhet och mångfald" "Inriktning för Integrationsarbetet, "Integrationspolitiskt program för Lidköpings kommun".                     Nationella mål: Nationella jämställdhetsmålen. Nationella tillgänglighetsmålen.  Nationella integrationsmålen. Nationella transportmålet. Nationella folkhälsomålet.</t>
  </si>
  <si>
    <t>Barnens bästa ska komma i främsta rummet vid alla beslut som rör barn.</t>
  </si>
  <si>
    <t xml:space="preserve">Vårt arbetssätt under Värna demokratin "Riktlinje för demokratiutveckling".                          FN:s barnkonvention. Nationella folkhälsomålet. </t>
  </si>
  <si>
    <t xml:space="preserve">Vårt arbetssätt "Arbetsmiljö- policy och riktlinje". Nationella folkhälsomålet. </t>
  </si>
  <si>
    <t>Bidrar investeringen till ökad kvalitet, konstnärlig förnyelse eller att ett kulturarv bevaras. Bidrar investeringen till allas, speciellt barn och ungas möjligheter till kulturupplevelser och eget skapande.</t>
  </si>
  <si>
    <t>Kommer investeringen att bidra till hållbar resursanvändning och god ekonomisk hushållning.</t>
  </si>
  <si>
    <t>Hållbar resursanvändning och god ekonomisk hushållning innebär att vi ser till att resurserna både på kort och  lång sikt räcker till för att utföra den service som medborgarna har rätt till och efterfrågar. Indikatorer t ex överskott i % av skatter och bidrag, budgetföljsamhet, resultat i Kommunkompassen</t>
  </si>
  <si>
    <t xml:space="preserve">Kommunfullmäktiges styrkort: "Engagerade medarbetare, god ekonomi och hög kvalitet". </t>
  </si>
  <si>
    <t xml:space="preserve"> Vårt arbetssätt  under Styra politiskt "Upphandlingspolicy".</t>
  </si>
  <si>
    <t>Vårt arbetssätt under Styra politiskt "Riktlinjer för att förhindra mutor, bestickning och annan korruption inom Lidköpings kommun".</t>
  </si>
  <si>
    <t xml:space="preserve">Kommunfullmäktiges styrkort "Målbild Lidköping 2030".  </t>
  </si>
  <si>
    <t xml:space="preserve">Referens LCC: http://www.upphandlingsmyndigheten.se/omraden/lcc/perspektiv/     </t>
  </si>
  <si>
    <t>Gör en sammanfattande bedömning av investeringens ekonomiska hållbarhet utifrån svaren ovan. Skriv bedömningen i rutan till höger enligt skalan: Mycket bra, Bra, Mindre bra eller Dålig. Vid behov ta hjälp av ekonom KSV vid i bedömningen.</t>
  </si>
  <si>
    <t>Avsett för egna beräkningar</t>
  </si>
  <si>
    <t>Plan 2025</t>
  </si>
  <si>
    <t>Budget 2024</t>
  </si>
  <si>
    <t>Plan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</si>
</sst>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3" x14ac:knownFonts="1">
    <font>
      <sz val="10"/>
      <name val="Arial"/>
    </font>
    <font>
      <b/>
      <sz val="10"/>
      <name val="Arial"/>
      <family val="2"/>
    </font>
    <font>
      <b/>
      <sz val="14"/>
      <name val="Arial"/>
      <family val="2"/>
    </font>
    <font>
      <b/>
      <u/>
      <sz val="12"/>
      <name val="Arial"/>
      <family val="2"/>
    </font>
    <font>
      <b/>
      <sz val="12"/>
      <name val="Arial"/>
      <family val="2"/>
    </font>
    <font>
      <sz val="8"/>
      <color indexed="81"/>
      <name val="Tahoma"/>
      <family val="2"/>
    </font>
    <font>
      <sz val="10"/>
      <color indexed="10"/>
      <name val="Arial"/>
      <family val="2"/>
    </font>
    <font>
      <b/>
      <sz val="14"/>
      <name val="Times New Roman"/>
      <family val="1"/>
    </font>
    <font>
      <sz val="11"/>
      <name val="Times New Roman"/>
      <family val="1"/>
    </font>
    <font>
      <b/>
      <sz val="16"/>
      <name val="Times New Roman"/>
      <family val="1"/>
    </font>
    <font>
      <sz val="14"/>
      <name val="Times New Roman"/>
      <family val="1"/>
    </font>
    <font>
      <b/>
      <sz val="11"/>
      <name val="Times New Roman"/>
      <family val="1"/>
    </font>
    <font>
      <b/>
      <sz val="8"/>
      <name val="Times New Roman"/>
      <family val="1"/>
    </font>
    <font>
      <sz val="10"/>
      <name val="Arial"/>
      <family val="2"/>
    </font>
    <font>
      <b/>
      <sz val="11"/>
      <name val="Arial"/>
      <family val="2"/>
    </font>
    <font>
      <b/>
      <sz val="16"/>
      <name val="Arial"/>
      <family val="2"/>
    </font>
    <font>
      <b/>
      <sz val="14"/>
      <name val="Arial Black"/>
      <family val="2"/>
    </font>
    <font>
      <b/>
      <sz val="11"/>
      <name val="Calibri"/>
      <family val="2"/>
    </font>
    <font>
      <sz val="11"/>
      <name val="Calibri"/>
      <family val="2"/>
    </font>
    <font>
      <sz val="12"/>
      <name val="Arial Black"/>
      <family val="2"/>
    </font>
    <font>
      <b/>
      <sz val="12"/>
      <name val="Calibri"/>
      <family val="2"/>
      <scheme val="minor"/>
    </font>
    <font>
      <sz val="11"/>
      <name val="Calibri"/>
      <family val="2"/>
      <scheme val="minor"/>
    </font>
    <font>
      <sz val="12"/>
      <name val="Calibri"/>
      <family val="2"/>
      <scheme val="minor"/>
    </font>
  </fonts>
  <fills count="13">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s>
  <borders count="46">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n">
        <color indexed="64"/>
      </bottom>
      <diagonal/>
    </border>
    <border>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9">
    <xf numFmtId="0" fontId="0" fillId="0" borderId="0" xfId="0"/>
    <xf numFmtId="0" fontId="1" fillId="0" borderId="0" xfId="0" applyFont="1"/>
    <xf numFmtId="0" fontId="2" fillId="0" borderId="0" xfId="0" applyFont="1"/>
    <xf numFmtId="3" fontId="2" fillId="0" borderId="0" xfId="0" applyNumberFormat="1" applyFont="1"/>
    <xf numFmtId="3" fontId="0" fillId="0" borderId="0" xfId="0" applyNumberFormat="1"/>
    <xf numFmtId="0" fontId="1" fillId="2" borderId="1" xfId="0" applyFont="1" applyFill="1" applyBorder="1"/>
    <xf numFmtId="0" fontId="1" fillId="3" borderId="1" xfId="0" applyFont="1" applyFill="1" applyBorder="1"/>
    <xf numFmtId="3" fontId="1" fillId="0" borderId="2" xfId="0" applyNumberFormat="1" applyFont="1" applyFill="1" applyBorder="1"/>
    <xf numFmtId="0" fontId="3" fillId="0" borderId="0" xfId="0" applyFont="1"/>
    <xf numFmtId="3" fontId="0" fillId="0" borderId="3" xfId="0" applyNumberFormat="1" applyBorder="1" applyAlignment="1">
      <alignment horizontal="center"/>
    </xf>
    <xf numFmtId="3" fontId="1" fillId="0" borderId="3" xfId="0" applyNumberFormat="1" applyFont="1" applyBorder="1" applyAlignment="1">
      <alignment horizontal="center"/>
    </xf>
    <xf numFmtId="0" fontId="0" fillId="0" borderId="4" xfId="0" applyBorder="1"/>
    <xf numFmtId="3" fontId="1" fillId="0" borderId="5" xfId="0" applyNumberFormat="1" applyFont="1" applyBorder="1" applyAlignment="1">
      <alignment horizontal="center"/>
    </xf>
    <xf numFmtId="0" fontId="0" fillId="0" borderId="0" xfId="0" applyBorder="1"/>
    <xf numFmtId="3" fontId="0" fillId="0" borderId="0" xfId="0" applyNumberFormat="1" applyBorder="1"/>
    <xf numFmtId="0" fontId="1" fillId="3" borderId="2" xfId="0" applyFont="1" applyFill="1" applyBorder="1"/>
    <xf numFmtId="0" fontId="4" fillId="3" borderId="1" xfId="0" applyFont="1" applyFill="1" applyBorder="1" applyAlignment="1"/>
    <xf numFmtId="0" fontId="2" fillId="3" borderId="6" xfId="0" applyFont="1" applyFill="1" applyBorder="1"/>
    <xf numFmtId="3" fontId="1" fillId="4" borderId="6" xfId="0" applyNumberFormat="1" applyFont="1" applyFill="1" applyBorder="1"/>
    <xf numFmtId="3" fontId="0" fillId="4" borderId="5" xfId="0" applyNumberFormat="1" applyFill="1" applyBorder="1"/>
    <xf numFmtId="3" fontId="1" fillId="0" borderId="0" xfId="0" applyNumberFormat="1" applyFont="1" applyBorder="1" applyAlignment="1">
      <alignment horizontal="center"/>
    </xf>
    <xf numFmtId="0" fontId="0" fillId="0" borderId="4" xfId="0" applyBorder="1" applyAlignment="1">
      <alignment horizontal="center"/>
    </xf>
    <xf numFmtId="0" fontId="0" fillId="4" borderId="0" xfId="0" applyFill="1" applyBorder="1" applyAlignment="1"/>
    <xf numFmtId="0" fontId="4" fillId="0" borderId="0" xfId="0" applyFont="1" applyFill="1" applyBorder="1" applyAlignment="1"/>
    <xf numFmtId="0" fontId="2" fillId="0" borderId="0" xfId="0" applyFont="1" applyFill="1" applyBorder="1"/>
    <xf numFmtId="0" fontId="2" fillId="0" borderId="0" xfId="0" applyFont="1" applyFill="1" applyBorder="1" applyAlignment="1"/>
    <xf numFmtId="0" fontId="0" fillId="0" borderId="0" xfId="0" applyFill="1" applyBorder="1" applyAlignment="1"/>
    <xf numFmtId="49" fontId="0" fillId="0" borderId="0" xfId="0" applyNumberFormat="1"/>
    <xf numFmtId="3" fontId="1" fillId="0" borderId="0" xfId="0" applyNumberFormat="1" applyFont="1" applyFill="1" applyBorder="1"/>
    <xf numFmtId="3" fontId="0" fillId="0" borderId="0" xfId="0" applyNumberFormat="1" applyFill="1" applyBorder="1"/>
    <xf numFmtId="3" fontId="0" fillId="0" borderId="0" xfId="0" applyNumberFormat="1" applyFill="1"/>
    <xf numFmtId="9" fontId="1" fillId="0" borderId="0" xfId="0" applyNumberFormat="1" applyFont="1" applyFill="1" applyBorder="1"/>
    <xf numFmtId="49" fontId="0" fillId="4" borderId="4" xfId="0" applyNumberFormat="1" applyFill="1" applyBorder="1"/>
    <xf numFmtId="0" fontId="1" fillId="2" borderId="7" xfId="0" applyFont="1" applyFill="1" applyBorder="1"/>
    <xf numFmtId="3" fontId="1" fillId="2" borderId="8" xfId="0" applyNumberFormat="1" applyFont="1" applyFill="1" applyBorder="1"/>
    <xf numFmtId="0" fontId="0" fillId="0" borderId="9" xfId="0" applyFill="1" applyBorder="1"/>
    <xf numFmtId="0" fontId="7" fillId="0" borderId="0" xfId="0" applyFont="1"/>
    <xf numFmtId="0" fontId="8" fillId="0" borderId="0" xfId="0" applyFont="1"/>
    <xf numFmtId="0" fontId="8" fillId="0" borderId="10" xfId="0" applyFont="1" applyBorder="1"/>
    <xf numFmtId="0" fontId="9" fillId="0" borderId="0" xfId="0" applyFont="1"/>
    <xf numFmtId="0" fontId="10" fillId="0" borderId="10" xfId="0" applyFont="1" applyBorder="1"/>
    <xf numFmtId="0" fontId="10" fillId="0" borderId="0" xfId="0" applyFont="1"/>
    <xf numFmtId="0" fontId="11" fillId="4" borderId="0" xfId="0" applyFont="1" applyFill="1"/>
    <xf numFmtId="0" fontId="11" fillId="0" borderId="0" xfId="0" applyFont="1" applyFill="1"/>
    <xf numFmtId="0" fontId="8" fillId="0" borderId="0" xfId="0" applyFont="1" applyAlignment="1">
      <alignment horizontal="left"/>
    </xf>
    <xf numFmtId="0" fontId="8" fillId="0" borderId="0" xfId="0" applyFont="1" applyAlignment="1">
      <alignment horizontal="right"/>
    </xf>
    <xf numFmtId="3" fontId="8" fillId="0" borderId="0" xfId="0" applyNumberFormat="1" applyFont="1" applyAlignment="1">
      <alignment horizontal="right"/>
    </xf>
    <xf numFmtId="0" fontId="8" fillId="0" borderId="0" xfId="0" applyFont="1" applyAlignment="1">
      <alignment wrapText="1"/>
    </xf>
    <xf numFmtId="0" fontId="11" fillId="0" borderId="9" xfId="0" applyFont="1" applyFill="1" applyBorder="1"/>
    <xf numFmtId="0" fontId="8" fillId="0" borderId="0" xfId="0" applyFont="1" applyBorder="1"/>
    <xf numFmtId="0" fontId="8" fillId="0" borderId="11" xfId="0" applyFont="1" applyBorder="1"/>
    <xf numFmtId="0" fontId="11" fillId="0" borderId="12" xfId="0" applyFont="1" applyFill="1" applyBorder="1"/>
    <xf numFmtId="3" fontId="8" fillId="0" borderId="13" xfId="0" applyNumberFormat="1" applyFont="1" applyBorder="1" applyAlignment="1">
      <alignment horizontal="right"/>
    </xf>
    <xf numFmtId="0" fontId="8" fillId="0" borderId="14" xfId="0" applyFont="1" applyBorder="1"/>
    <xf numFmtId="0" fontId="8" fillId="0" borderId="15" xfId="0" applyFont="1" applyBorder="1"/>
    <xf numFmtId="0" fontId="8" fillId="0" borderId="16" xfId="0" applyFont="1" applyBorder="1"/>
    <xf numFmtId="0" fontId="8" fillId="0" borderId="0" xfId="0" applyFont="1" applyBorder="1" applyAlignment="1">
      <alignment vertical="top"/>
    </xf>
    <xf numFmtId="49" fontId="1" fillId="0" borderId="0" xfId="0" applyNumberFormat="1" applyFont="1"/>
    <xf numFmtId="0" fontId="1" fillId="0" borderId="17" xfId="0" applyFont="1" applyBorder="1"/>
    <xf numFmtId="3" fontId="0" fillId="0" borderId="18" xfId="0" applyNumberFormat="1" applyBorder="1"/>
    <xf numFmtId="3" fontId="0" fillId="0" borderId="19" xfId="0" applyNumberFormat="1" applyBorder="1"/>
    <xf numFmtId="49" fontId="0" fillId="0" borderId="20" xfId="0" applyNumberFormat="1" applyBorder="1"/>
    <xf numFmtId="3" fontId="0" fillId="0" borderId="21" xfId="0" applyNumberFormat="1" applyBorder="1"/>
    <xf numFmtId="0" fontId="0" fillId="0" borderId="20" xfId="0" applyBorder="1"/>
    <xf numFmtId="0" fontId="1" fillId="0" borderId="22" xfId="0" applyFont="1" applyBorder="1"/>
    <xf numFmtId="3" fontId="1" fillId="0" borderId="10" xfId="0" applyNumberFormat="1" applyFont="1" applyBorder="1"/>
    <xf numFmtId="3" fontId="1" fillId="0" borderId="23" xfId="0" applyNumberFormat="1" applyFont="1" applyBorder="1"/>
    <xf numFmtId="3" fontId="6" fillId="0" borderId="0" xfId="0" applyNumberFormat="1" applyFont="1" applyFill="1" applyBorder="1"/>
    <xf numFmtId="3" fontId="6" fillId="0" borderId="0" xfId="0" applyNumberFormat="1" applyFont="1" applyBorder="1"/>
    <xf numFmtId="3" fontId="6" fillId="0" borderId="21" xfId="0" applyNumberFormat="1" applyFont="1" applyBorder="1"/>
    <xf numFmtId="49" fontId="1" fillId="0" borderId="22" xfId="0" applyNumberFormat="1" applyFont="1" applyBorder="1"/>
    <xf numFmtId="49" fontId="1" fillId="0" borderId="17" xfId="0" applyNumberFormat="1" applyFont="1" applyBorder="1"/>
    <xf numFmtId="49" fontId="1" fillId="0" borderId="20" xfId="0" applyNumberFormat="1" applyFont="1" applyBorder="1"/>
    <xf numFmtId="3" fontId="1" fillId="0" borderId="0" xfId="0" applyNumberFormat="1" applyFont="1" applyBorder="1"/>
    <xf numFmtId="3" fontId="1" fillId="0" borderId="21" xfId="0" applyNumberFormat="1" applyFont="1" applyBorder="1"/>
    <xf numFmtId="0" fontId="3" fillId="3" borderId="0" xfId="0" applyFont="1" applyFill="1"/>
    <xf numFmtId="3" fontId="2" fillId="4" borderId="0" xfId="0" applyNumberFormat="1" applyFont="1" applyFill="1"/>
    <xf numFmtId="49" fontId="2" fillId="4" borderId="0" xfId="0" applyNumberFormat="1" applyFont="1" applyFill="1"/>
    <xf numFmtId="0" fontId="1" fillId="3" borderId="7" xfId="0" applyFont="1" applyFill="1" applyBorder="1"/>
    <xf numFmtId="3" fontId="0" fillId="3" borderId="24" xfId="0" applyNumberFormat="1" applyFill="1" applyBorder="1"/>
    <xf numFmtId="3" fontId="0" fillId="3" borderId="25" xfId="0" applyNumberFormat="1" applyFill="1" applyBorder="1"/>
    <xf numFmtId="3" fontId="0" fillId="3" borderId="8" xfId="0" applyNumberFormat="1" applyFill="1" applyBorder="1"/>
    <xf numFmtId="3" fontId="0" fillId="4" borderId="3" xfId="0" applyNumberFormat="1" applyFill="1" applyBorder="1" applyAlignment="1">
      <alignment horizontal="right"/>
    </xf>
    <xf numFmtId="49" fontId="0" fillId="4" borderId="26" xfId="0" applyNumberFormat="1" applyFill="1" applyBorder="1"/>
    <xf numFmtId="3" fontId="0" fillId="4" borderId="27" xfId="0" applyNumberFormat="1" applyFill="1" applyBorder="1" applyAlignment="1">
      <alignment horizontal="right"/>
    </xf>
    <xf numFmtId="3" fontId="0" fillId="4" borderId="28" xfId="0" applyNumberFormat="1" applyFill="1" applyBorder="1" applyAlignment="1">
      <alignment horizontal="right"/>
    </xf>
    <xf numFmtId="3" fontId="0" fillId="4" borderId="5" xfId="0" applyNumberFormat="1" applyFill="1" applyBorder="1" applyAlignment="1">
      <alignment horizontal="right"/>
    </xf>
    <xf numFmtId="0" fontId="1" fillId="0" borderId="29" xfId="0" applyFont="1" applyBorder="1"/>
    <xf numFmtId="3" fontId="1" fillId="0" borderId="30" xfId="0" applyNumberFormat="1" applyFont="1" applyBorder="1"/>
    <xf numFmtId="3" fontId="1" fillId="0" borderId="31" xfId="0" applyNumberFormat="1" applyFont="1" applyBorder="1"/>
    <xf numFmtId="0" fontId="0" fillId="0" borderId="26" xfId="0" applyBorder="1"/>
    <xf numFmtId="3" fontId="0" fillId="4" borderId="28" xfId="0" applyNumberFormat="1" applyFill="1" applyBorder="1"/>
    <xf numFmtId="0" fontId="0" fillId="0" borderId="29" xfId="0" applyBorder="1"/>
    <xf numFmtId="3" fontId="0" fillId="4" borderId="31" xfId="0" applyNumberFormat="1" applyFill="1" applyBorder="1"/>
    <xf numFmtId="3" fontId="1" fillId="3" borderId="8" xfId="0" applyNumberFormat="1" applyFont="1" applyFill="1" applyBorder="1"/>
    <xf numFmtId="0" fontId="0" fillId="0" borderId="26" xfId="0" applyBorder="1" applyAlignment="1">
      <alignment horizontal="center"/>
    </xf>
    <xf numFmtId="3" fontId="0" fillId="0" borderId="27" xfId="0" applyNumberFormat="1" applyBorder="1" applyAlignment="1">
      <alignment horizontal="center"/>
    </xf>
    <xf numFmtId="3" fontId="1" fillId="0" borderId="27" xfId="0" applyNumberFormat="1" applyFont="1" applyBorder="1" applyAlignment="1">
      <alignment horizontal="center"/>
    </xf>
    <xf numFmtId="3" fontId="1" fillId="0" borderId="28" xfId="0" applyNumberFormat="1" applyFont="1" applyBorder="1" applyAlignment="1">
      <alignment horizontal="center"/>
    </xf>
    <xf numFmtId="0" fontId="0" fillId="0" borderId="29" xfId="0" applyBorder="1" applyAlignment="1">
      <alignment horizontal="center"/>
    </xf>
    <xf numFmtId="3" fontId="0" fillId="0" borderId="30" xfId="0" applyNumberFormat="1" applyBorder="1" applyAlignment="1">
      <alignment horizontal="center"/>
    </xf>
    <xf numFmtId="3" fontId="1" fillId="0" borderId="30" xfId="0" applyNumberFormat="1" applyFont="1" applyBorder="1" applyAlignment="1">
      <alignment horizontal="center"/>
    </xf>
    <xf numFmtId="3" fontId="1" fillId="0" borderId="31" xfId="0" applyNumberFormat="1" applyFont="1" applyBorder="1" applyAlignment="1">
      <alignment horizontal="center"/>
    </xf>
    <xf numFmtId="3" fontId="8" fillId="0" borderId="14" xfId="0" applyNumberFormat="1" applyFont="1" applyBorder="1" applyAlignment="1">
      <alignment horizontal="right"/>
    </xf>
    <xf numFmtId="3" fontId="8" fillId="0" borderId="32" xfId="0" applyNumberFormat="1" applyFont="1" applyBorder="1" applyAlignment="1">
      <alignment horizontal="right"/>
    </xf>
    <xf numFmtId="3" fontId="8" fillId="0" borderId="33" xfId="0" applyNumberFormat="1" applyFont="1" applyBorder="1" applyAlignment="1">
      <alignment horizontal="right"/>
    </xf>
    <xf numFmtId="3" fontId="8" fillId="0" borderId="16" xfId="0" applyNumberFormat="1" applyFont="1" applyBorder="1" applyAlignment="1">
      <alignment horizontal="right"/>
    </xf>
    <xf numFmtId="0" fontId="8" fillId="0" borderId="32" xfId="0" applyFont="1" applyBorder="1"/>
    <xf numFmtId="0" fontId="11" fillId="4" borderId="1" xfId="0" applyFont="1" applyFill="1" applyBorder="1" applyAlignment="1">
      <alignment wrapText="1"/>
    </xf>
    <xf numFmtId="3" fontId="11" fillId="4" borderId="2" xfId="0" applyNumberFormat="1" applyFont="1" applyFill="1" applyBorder="1" applyAlignment="1">
      <alignment horizontal="right" wrapText="1"/>
    </xf>
    <xf numFmtId="3" fontId="11" fillId="4" borderId="34" xfId="0" applyNumberFormat="1" applyFont="1" applyFill="1" applyBorder="1" applyAlignment="1">
      <alignment horizontal="right" wrapText="1"/>
    </xf>
    <xf numFmtId="3" fontId="11" fillId="4" borderId="6" xfId="0" applyNumberFormat="1" applyFont="1" applyFill="1" applyBorder="1" applyAlignment="1">
      <alignment horizontal="center" wrapText="1"/>
    </xf>
    <xf numFmtId="0" fontId="11" fillId="4" borderId="1" xfId="0" applyFont="1" applyFill="1" applyBorder="1"/>
    <xf numFmtId="0" fontId="8" fillId="0" borderId="7" xfId="0" applyFont="1" applyBorder="1" applyAlignment="1">
      <alignment wrapText="1"/>
    </xf>
    <xf numFmtId="0" fontId="8" fillId="0" borderId="9" xfId="0" applyFont="1" applyBorder="1"/>
    <xf numFmtId="0" fontId="8" fillId="0" borderId="12" xfId="0" applyFont="1" applyBorder="1"/>
    <xf numFmtId="0" fontId="11" fillId="0" borderId="0" xfId="0" applyFont="1" applyBorder="1" applyAlignment="1">
      <alignment vertical="top"/>
    </xf>
    <xf numFmtId="0" fontId="11" fillId="4" borderId="24" xfId="0" applyFont="1" applyFill="1" applyBorder="1" applyAlignment="1">
      <alignment wrapText="1"/>
    </xf>
    <xf numFmtId="0" fontId="11" fillId="4" borderId="25" xfId="0" applyFont="1" applyFill="1" applyBorder="1" applyAlignment="1">
      <alignment wrapText="1"/>
    </xf>
    <xf numFmtId="0" fontId="11" fillId="4" borderId="7" xfId="0" applyFont="1" applyFill="1" applyBorder="1" applyAlignment="1">
      <alignment wrapText="1"/>
    </xf>
    <xf numFmtId="3" fontId="8" fillId="3" borderId="35" xfId="0" applyNumberFormat="1" applyFont="1" applyFill="1" applyBorder="1"/>
    <xf numFmtId="3" fontId="8" fillId="3" borderId="36" xfId="0" applyNumberFormat="1" applyFont="1" applyFill="1" applyBorder="1"/>
    <xf numFmtId="3" fontId="8" fillId="3" borderId="37" xfId="0" applyNumberFormat="1" applyFont="1" applyFill="1" applyBorder="1"/>
    <xf numFmtId="3" fontId="8" fillId="0" borderId="38" xfId="0" applyNumberFormat="1" applyFont="1" applyBorder="1"/>
    <xf numFmtId="3" fontId="8" fillId="0" borderId="39" xfId="0" applyNumberFormat="1" applyFont="1" applyBorder="1"/>
    <xf numFmtId="3" fontId="8" fillId="0" borderId="40" xfId="0" applyNumberFormat="1" applyFont="1" applyBorder="1"/>
    <xf numFmtId="3" fontId="8" fillId="0" borderId="41" xfId="0" applyNumberFormat="1" applyFont="1" applyBorder="1"/>
    <xf numFmtId="3" fontId="8" fillId="0" borderId="42" xfId="0" applyNumberFormat="1" applyFont="1" applyBorder="1"/>
    <xf numFmtId="3" fontId="8" fillId="0" borderId="43" xfId="0" applyNumberFormat="1" applyFont="1" applyBorder="1"/>
    <xf numFmtId="3" fontId="8" fillId="0" borderId="38" xfId="0" applyNumberFormat="1" applyFont="1" applyBorder="1" applyAlignment="1">
      <alignment wrapText="1"/>
    </xf>
    <xf numFmtId="3" fontId="8" fillId="0" borderId="39" xfId="0" applyNumberFormat="1" applyFont="1" applyBorder="1" applyAlignment="1">
      <alignment wrapText="1"/>
    </xf>
    <xf numFmtId="3" fontId="8" fillId="0" borderId="40" xfId="0" applyNumberFormat="1" applyFont="1" applyBorder="1" applyAlignment="1">
      <alignment wrapText="1"/>
    </xf>
    <xf numFmtId="0" fontId="11" fillId="5" borderId="0" xfId="0" applyFont="1" applyFill="1"/>
    <xf numFmtId="3" fontId="11" fillId="0" borderId="3" xfId="0" applyNumberFormat="1" applyFont="1" applyBorder="1" applyAlignment="1">
      <alignment horizontal="left" vertical="center"/>
    </xf>
    <xf numFmtId="0" fontId="11" fillId="0" borderId="3" xfId="0" applyFont="1" applyBorder="1" applyAlignment="1">
      <alignment vertical="center"/>
    </xf>
    <xf numFmtId="0" fontId="12" fillId="5" borderId="3" xfId="0" applyFont="1" applyFill="1" applyBorder="1" applyAlignment="1">
      <alignment vertical="top"/>
    </xf>
    <xf numFmtId="3" fontId="12" fillId="0" borderId="3" xfId="0" applyNumberFormat="1" applyFont="1" applyBorder="1" applyAlignment="1">
      <alignment horizontal="left" vertical="top" wrapText="1"/>
    </xf>
    <xf numFmtId="0" fontId="12" fillId="0" borderId="3" xfId="0" applyFont="1" applyBorder="1" applyAlignment="1">
      <alignment vertical="top" wrapText="1"/>
    </xf>
    <xf numFmtId="0" fontId="11" fillId="5" borderId="0" xfId="0" applyFont="1" applyFill="1" applyAlignment="1">
      <alignment wrapText="1"/>
    </xf>
    <xf numFmtId="0" fontId="0" fillId="0" borderId="0" xfId="0" applyAlignment="1">
      <alignment horizontal="center" vertical="top"/>
    </xf>
    <xf numFmtId="0" fontId="13" fillId="0" borderId="0" xfId="0" applyFont="1"/>
    <xf numFmtId="0" fontId="14" fillId="0" borderId="3" xfId="0" applyFont="1" applyFill="1" applyBorder="1" applyAlignment="1">
      <alignment horizontal="left" vertical="top"/>
    </xf>
    <xf numFmtId="0" fontId="15" fillId="0" borderId="0" xfId="0" applyFont="1" applyFill="1" applyAlignment="1">
      <alignment horizontal="left" vertical="top"/>
    </xf>
    <xf numFmtId="0" fontId="17" fillId="6" borderId="3" xfId="0" applyFont="1" applyFill="1" applyBorder="1" applyAlignment="1">
      <alignment vertical="top" wrapText="1"/>
    </xf>
    <xf numFmtId="0" fontId="18" fillId="6" borderId="3" xfId="0" applyFont="1" applyFill="1" applyBorder="1" applyAlignment="1">
      <alignment vertical="top" wrapText="1"/>
    </xf>
    <xf numFmtId="0" fontId="18" fillId="0" borderId="3" xfId="0" applyFont="1" applyBorder="1" applyAlignment="1">
      <alignment vertical="top" wrapText="1"/>
    </xf>
    <xf numFmtId="0" fontId="18" fillId="0" borderId="3" xfId="0" applyNumberFormat="1" applyFont="1" applyBorder="1" applyAlignment="1">
      <alignment vertical="top" wrapText="1"/>
    </xf>
    <xf numFmtId="0" fontId="16" fillId="7" borderId="3" xfId="0" applyFont="1" applyFill="1" applyBorder="1" applyAlignment="1">
      <alignment vertical="top" wrapText="1"/>
    </xf>
    <xf numFmtId="0" fontId="16" fillId="7" borderId="3" xfId="0" applyFont="1" applyFill="1" applyBorder="1" applyAlignment="1">
      <alignment horizontal="center" vertical="center" wrapText="1"/>
    </xf>
    <xf numFmtId="0" fontId="20" fillId="0" borderId="3" xfId="0" applyFont="1" applyFill="1" applyBorder="1" applyAlignment="1">
      <alignment horizontal="left" vertical="top" wrapText="1"/>
    </xf>
    <xf numFmtId="0" fontId="20"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0" fillId="0" borderId="0" xfId="0" applyBorder="1" applyAlignment="1">
      <alignment horizontal="left" vertical="top" wrapText="1"/>
    </xf>
    <xf numFmtId="0" fontId="17" fillId="8" borderId="3" xfId="0" applyFont="1" applyFill="1" applyBorder="1" applyAlignment="1">
      <alignment vertical="top" wrapText="1"/>
    </xf>
    <xf numFmtId="0" fontId="18" fillId="8" borderId="3" xfId="0" applyFont="1" applyFill="1" applyBorder="1" applyAlignment="1">
      <alignment vertical="top" wrapText="1"/>
    </xf>
    <xf numFmtId="0" fontId="18" fillId="0" borderId="3" xfId="0" applyFont="1" applyFill="1" applyBorder="1" applyAlignment="1">
      <alignment vertical="top" wrapText="1"/>
    </xf>
    <xf numFmtId="0" fontId="16" fillId="9" borderId="3" xfId="0" applyFont="1" applyFill="1" applyBorder="1" applyAlignment="1">
      <alignment vertical="top" wrapText="1"/>
    </xf>
    <xf numFmtId="0" fontId="16" fillId="9" borderId="3" xfId="0" applyFont="1" applyFill="1" applyBorder="1" applyAlignment="1">
      <alignment horizontal="center" vertical="center" wrapText="1"/>
    </xf>
    <xf numFmtId="0" fontId="22" fillId="0" borderId="0" xfId="0" applyFont="1" applyFill="1" applyBorder="1" applyAlignment="1">
      <alignment horizontal="left" vertical="top" wrapText="1"/>
    </xf>
    <xf numFmtId="0" fontId="19" fillId="0" borderId="0" xfId="0" applyFont="1" applyFill="1" applyBorder="1" applyAlignment="1">
      <alignment horizontal="left" vertical="top" wrapText="1"/>
    </xf>
    <xf numFmtId="0" fontId="17" fillId="10" borderId="3" xfId="0" applyFont="1" applyFill="1" applyBorder="1" applyAlignment="1">
      <alignment vertical="top" wrapText="1"/>
    </xf>
    <xf numFmtId="0" fontId="18" fillId="10" borderId="3" xfId="0" applyFont="1" applyFill="1" applyBorder="1" applyAlignment="1">
      <alignment vertical="top" wrapText="1"/>
    </xf>
    <xf numFmtId="0" fontId="16" fillId="11" borderId="3" xfId="0" applyFont="1" applyFill="1" applyBorder="1" applyAlignment="1">
      <alignment vertical="top" wrapText="1"/>
    </xf>
    <xf numFmtId="0" fontId="11" fillId="0" borderId="3" xfId="0" applyNumberFormat="1" applyFont="1" applyFill="1" applyBorder="1" applyAlignment="1">
      <alignment vertical="center"/>
    </xf>
    <xf numFmtId="3" fontId="11" fillId="4" borderId="0" xfId="0" applyNumberFormat="1" applyFont="1" applyFill="1" applyAlignment="1">
      <alignment horizontal="right"/>
    </xf>
    <xf numFmtId="164" fontId="11" fillId="5" borderId="0" xfId="0" applyNumberFormat="1" applyFont="1" applyFill="1" applyAlignment="1">
      <alignment horizontal="right"/>
    </xf>
    <xf numFmtId="0" fontId="0" fillId="0" borderId="0" xfId="0" applyFill="1" applyAlignment="1">
      <alignment horizontal="center" vertical="top"/>
    </xf>
    <xf numFmtId="0" fontId="0" fillId="0" borderId="0" xfId="0" applyFill="1"/>
    <xf numFmtId="10" fontId="1" fillId="0" borderId="0" xfId="0" applyNumberFormat="1" applyFont="1" applyFill="1"/>
    <xf numFmtId="10" fontId="1" fillId="12" borderId="6" xfId="0" applyNumberFormat="1" applyFont="1" applyFill="1" applyBorder="1"/>
    <xf numFmtId="0" fontId="2" fillId="4" borderId="34" xfId="0" applyFont="1" applyFill="1" applyBorder="1" applyAlignment="1"/>
    <xf numFmtId="0" fontId="0" fillId="4" borderId="34" xfId="0" applyFill="1" applyBorder="1" applyAlignment="1"/>
    <xf numFmtId="0" fontId="0" fillId="4" borderId="6" xfId="0" applyFill="1" applyBorder="1" applyAlignment="1"/>
    <xf numFmtId="0" fontId="1" fillId="3" borderId="26" xfId="0" applyFont="1" applyFill="1" applyBorder="1" applyAlignment="1">
      <alignment horizontal="center" wrapText="1"/>
    </xf>
    <xf numFmtId="0" fontId="0" fillId="3" borderId="4" xfId="0" applyFill="1" applyBorder="1" applyAlignment="1">
      <alignment horizontal="center" wrapText="1"/>
    </xf>
    <xf numFmtId="0" fontId="0" fillId="3" borderId="29" xfId="0" applyFill="1" applyBorder="1" applyAlignment="1">
      <alignment wrapText="1"/>
    </xf>
    <xf numFmtId="0" fontId="1" fillId="3" borderId="27" xfId="0" applyFont="1" applyFill="1" applyBorder="1" applyAlignment="1">
      <alignment horizontal="center" wrapText="1"/>
    </xf>
    <xf numFmtId="0" fontId="0" fillId="3" borderId="3" xfId="0" applyFill="1" applyBorder="1" applyAlignment="1">
      <alignment horizontal="center" wrapText="1"/>
    </xf>
    <xf numFmtId="0" fontId="0" fillId="3" borderId="30" xfId="0" applyFill="1" applyBorder="1" applyAlignment="1">
      <alignment wrapText="1"/>
    </xf>
    <xf numFmtId="0" fontId="1" fillId="3" borderId="28" xfId="0" applyFont="1" applyFill="1" applyBorder="1" applyAlignment="1">
      <alignment horizontal="center" wrapText="1"/>
    </xf>
    <xf numFmtId="0" fontId="0" fillId="3" borderId="5" xfId="0" applyFill="1" applyBorder="1" applyAlignment="1">
      <alignment horizontal="center" wrapText="1"/>
    </xf>
    <xf numFmtId="0" fontId="0" fillId="3" borderId="31" xfId="0" applyFill="1" applyBorder="1" applyAlignment="1">
      <alignment wrapText="1"/>
    </xf>
    <xf numFmtId="0" fontId="11" fillId="0" borderId="0" xfId="0" applyFont="1" applyAlignment="1">
      <alignment horizontal="right"/>
    </xf>
    <xf numFmtId="0" fontId="8" fillId="0" borderId="17" xfId="0" applyFont="1" applyBorder="1" applyAlignment="1">
      <alignment vertical="top"/>
    </xf>
    <xf numFmtId="0" fontId="8" fillId="0" borderId="18" xfId="0" applyFont="1" applyBorder="1" applyAlignment="1">
      <alignment vertical="top"/>
    </xf>
    <xf numFmtId="0" fontId="8" fillId="0" borderId="19" xfId="0" applyFont="1" applyBorder="1" applyAlignment="1">
      <alignment vertical="top"/>
    </xf>
    <xf numFmtId="0" fontId="8" fillId="0" borderId="20" xfId="0" applyFont="1" applyBorder="1" applyAlignment="1">
      <alignment vertical="top"/>
    </xf>
    <xf numFmtId="0" fontId="8" fillId="0" borderId="0" xfId="0" applyFont="1" applyBorder="1" applyAlignment="1">
      <alignment vertical="top"/>
    </xf>
    <xf numFmtId="0" fontId="8" fillId="0" borderId="21" xfId="0" applyFont="1" applyBorder="1" applyAlignment="1">
      <alignment vertical="top"/>
    </xf>
    <xf numFmtId="0" fontId="8" fillId="0" borderId="22" xfId="0" applyFont="1" applyBorder="1" applyAlignment="1">
      <alignment vertical="top"/>
    </xf>
    <xf numFmtId="0" fontId="8" fillId="0" borderId="10" xfId="0" applyFont="1" applyBorder="1" applyAlignment="1">
      <alignment vertical="top"/>
    </xf>
    <xf numFmtId="0" fontId="8" fillId="0" borderId="23" xfId="0" applyFont="1" applyBorder="1" applyAlignment="1">
      <alignment vertical="top"/>
    </xf>
    <xf numFmtId="0" fontId="8" fillId="0" borderId="44"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18" fillId="0" borderId="44" xfId="0" applyFont="1" applyBorder="1" applyAlignment="1">
      <alignment horizontal="left" vertical="top" wrapText="1"/>
    </xf>
    <xf numFmtId="0" fontId="18" fillId="0" borderId="45" xfId="0" applyFont="1" applyBorder="1" applyAlignment="1">
      <alignment horizontal="left" vertical="top" wrapText="1"/>
    </xf>
    <xf numFmtId="0" fontId="21" fillId="0" borderId="44" xfId="0" applyFont="1" applyFill="1" applyBorder="1" applyAlignment="1">
      <alignment horizontal="left" vertical="top" wrapText="1"/>
    </xf>
    <xf numFmtId="0" fontId="16" fillId="11" borderId="3" xfId="0" applyFont="1" applyFill="1" applyBorder="1" applyAlignment="1">
      <alignment horizontal="left" vertical="top" wrapText="1"/>
    </xf>
    <xf numFmtId="0" fontId="16" fillId="9" borderId="44" xfId="0" applyFont="1" applyFill="1" applyBorder="1" applyAlignment="1">
      <alignment horizontal="left" vertical="top" wrapText="1"/>
    </xf>
    <xf numFmtId="0" fontId="16" fillId="9" borderId="42" xfId="0" applyFont="1" applyFill="1" applyBorder="1" applyAlignment="1">
      <alignment horizontal="left" vertical="top" wrapText="1"/>
    </xf>
    <xf numFmtId="0" fontId="16" fillId="9" borderId="45" xfId="0" applyFont="1" applyFill="1" applyBorder="1" applyAlignment="1">
      <alignment horizontal="left" vertical="top" wrapText="1"/>
    </xf>
    <xf numFmtId="0" fontId="0" fillId="0" borderId="0" xfId="0" applyBorder="1" applyAlignment="1"/>
    <xf numFmtId="0" fontId="15" fillId="0" borderId="44" xfId="0" applyFont="1" applyFill="1" applyBorder="1" applyAlignment="1">
      <alignment horizontal="left" vertical="top"/>
    </xf>
    <xf numFmtId="0" fontId="0" fillId="0" borderId="42" xfId="0" applyBorder="1" applyAlignment="1">
      <alignment horizontal="left" vertical="top"/>
    </xf>
    <xf numFmtId="0" fontId="0" fillId="0" borderId="45" xfId="0" applyBorder="1" applyAlignment="1">
      <alignment horizontal="left" vertical="top"/>
    </xf>
    <xf numFmtId="0" fontId="16" fillId="7" borderId="44" xfId="0" applyFont="1" applyFill="1" applyBorder="1" applyAlignment="1">
      <alignment horizontal="left" vertical="top" wrapText="1"/>
    </xf>
    <xf numFmtId="0" fontId="16" fillId="7" borderId="42" xfId="0" applyFont="1" applyFill="1" applyBorder="1" applyAlignment="1">
      <alignment horizontal="left" vertical="top" wrapText="1"/>
    </xf>
    <xf numFmtId="0" fontId="16" fillId="7" borderId="45" xfId="0" applyFont="1" applyFill="1"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nwi004\AppData\Local\Microsoft\Windows\Temporary%20Internet%20Files\Content.Outlook\25O00EIE\SammanlagdinvesteringAvskrivning33r,07013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alkyl för investering"/>
      <sheetName val="Detaljkalkyl"/>
      <sheetName val="Totalkalkyl"/>
      <sheetName val="Investeringsblankett (politik)"/>
      <sheetName val="Sammanställning med prioriterin"/>
    </sheetNames>
    <sheetDataSet>
      <sheetData sheetId="0"/>
      <sheetData sheetId="1">
        <row r="32">
          <cell r="A32" t="str">
            <v>Kalkylerad driftskostnad</v>
          </cell>
        </row>
        <row r="38">
          <cell r="A38" t="str">
            <v>Kalkylerad avvecklingskostnad</v>
          </cell>
        </row>
        <row r="48">
          <cell r="A48" t="str">
            <v>Summa driftskostnad idag</v>
          </cell>
        </row>
      </sheetData>
      <sheetData sheetId="2"/>
      <sheetData sheetId="3"/>
      <sheetData sheetId="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C12" sqref="C12"/>
    </sheetView>
  </sheetViews>
  <sheetFormatPr defaultRowHeight="12.5" x14ac:dyDescent="0.25"/>
  <sheetData>
    <row r="1" spans="1:1" x14ac:dyDescent="0.25">
      <c r="A1" t="s">
        <v>157</v>
      </c>
    </row>
  </sheetData>
  <phoneticPr fontId="0"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53"/>
  <sheetViews>
    <sheetView workbookViewId="0">
      <selection activeCell="B9" sqref="B9"/>
    </sheetView>
  </sheetViews>
  <sheetFormatPr defaultRowHeight="12.5" x14ac:dyDescent="0.25"/>
  <cols>
    <col min="1" max="1" width="40.81640625" customWidth="1"/>
    <col min="2" max="2" width="9.54296875" customWidth="1"/>
  </cols>
  <sheetData>
    <row r="1" spans="1:6" ht="13" x14ac:dyDescent="0.3">
      <c r="A1" s="1" t="s">
        <v>23</v>
      </c>
      <c r="B1" s="1"/>
    </row>
    <row r="2" spans="1:6" ht="13" x14ac:dyDescent="0.3">
      <c r="A2" s="1"/>
      <c r="B2" s="1"/>
    </row>
    <row r="3" spans="1:6" ht="13" x14ac:dyDescent="0.3">
      <c r="A3" s="1" t="s">
        <v>69</v>
      </c>
      <c r="B3" s="57"/>
    </row>
    <row r="4" spans="1:6" ht="13" x14ac:dyDescent="0.3">
      <c r="A4" s="1"/>
      <c r="B4" s="57"/>
    </row>
    <row r="5" spans="1:6" ht="13" x14ac:dyDescent="0.3">
      <c r="A5" s="1" t="s">
        <v>70</v>
      </c>
      <c r="B5" s="57"/>
    </row>
    <row r="6" spans="1:6" ht="13" x14ac:dyDescent="0.3">
      <c r="A6" s="1"/>
      <c r="B6" s="57"/>
    </row>
    <row r="7" spans="1:6" ht="13" x14ac:dyDescent="0.3">
      <c r="A7" s="1" t="s">
        <v>71</v>
      </c>
      <c r="B7" s="57"/>
    </row>
    <row r="8" spans="1:6" ht="13" x14ac:dyDescent="0.3">
      <c r="A8" s="1"/>
      <c r="B8" s="1"/>
    </row>
    <row r="9" spans="1:6" ht="13" x14ac:dyDescent="0.3">
      <c r="B9" s="1" t="s">
        <v>7</v>
      </c>
      <c r="C9" s="1" t="s">
        <v>1</v>
      </c>
      <c r="D9" s="1" t="s">
        <v>2</v>
      </c>
      <c r="E9" s="1" t="s">
        <v>3</v>
      </c>
      <c r="F9" s="1" t="s">
        <v>4</v>
      </c>
    </row>
    <row r="10" spans="1:6" x14ac:dyDescent="0.25">
      <c r="B10" s="4"/>
      <c r="C10" s="4"/>
      <c r="D10" s="4"/>
      <c r="E10" s="4"/>
      <c r="F10" s="4"/>
    </row>
    <row r="11" spans="1:6" ht="13" x14ac:dyDescent="0.3">
      <c r="A11" s="58" t="s">
        <v>47</v>
      </c>
      <c r="B11" s="59"/>
      <c r="C11" s="59"/>
      <c r="D11" s="59"/>
      <c r="E11" s="59"/>
      <c r="F11" s="60"/>
    </row>
    <row r="12" spans="1:6" x14ac:dyDescent="0.25">
      <c r="A12" s="61" t="s">
        <v>24</v>
      </c>
      <c r="B12" s="14"/>
      <c r="C12" s="14"/>
      <c r="D12" s="14"/>
      <c r="E12" s="14"/>
      <c r="F12" s="62"/>
    </row>
    <row r="13" spans="1:6" x14ac:dyDescent="0.25">
      <c r="A13" s="61" t="s">
        <v>25</v>
      </c>
      <c r="B13" s="14"/>
      <c r="C13" s="14"/>
      <c r="D13" s="14"/>
      <c r="E13" s="14"/>
      <c r="F13" s="62"/>
    </row>
    <row r="14" spans="1:6" x14ac:dyDescent="0.25">
      <c r="A14" s="61" t="s">
        <v>55</v>
      </c>
      <c r="B14" s="14">
        <f>SUM(B12:B13)</f>
        <v>0</v>
      </c>
      <c r="C14" s="14">
        <f>SUM(C12:C13)</f>
        <v>0</v>
      </c>
      <c r="D14" s="14">
        <f>SUM(D12:D13)</f>
        <v>0</v>
      </c>
      <c r="E14" s="14">
        <f>SUM(E12:E13)</f>
        <v>0</v>
      </c>
      <c r="F14" s="62">
        <f>SUM(F12:F13)</f>
        <v>0</v>
      </c>
    </row>
    <row r="15" spans="1:6" x14ac:dyDescent="0.25">
      <c r="A15" s="63"/>
      <c r="B15" s="14"/>
      <c r="C15" s="14"/>
      <c r="D15" s="14"/>
      <c r="E15" s="14"/>
      <c r="F15" s="62"/>
    </row>
    <row r="16" spans="1:6" x14ac:dyDescent="0.25">
      <c r="A16" s="63" t="s">
        <v>48</v>
      </c>
      <c r="B16" s="14"/>
      <c r="C16" s="14"/>
      <c r="D16" s="14"/>
      <c r="E16" s="14"/>
      <c r="F16" s="62"/>
    </row>
    <row r="17" spans="1:6" x14ac:dyDescent="0.25">
      <c r="A17" s="63" t="s">
        <v>44</v>
      </c>
      <c r="B17" s="14"/>
      <c r="C17" s="14"/>
      <c r="D17" s="14"/>
      <c r="E17" s="14"/>
      <c r="F17" s="62"/>
    </row>
    <row r="18" spans="1:6" x14ac:dyDescent="0.25">
      <c r="A18" s="63" t="s">
        <v>45</v>
      </c>
      <c r="B18" s="14"/>
      <c r="C18" s="14"/>
      <c r="D18" s="14"/>
      <c r="E18" s="14"/>
      <c r="F18" s="62"/>
    </row>
    <row r="19" spans="1:6" x14ac:dyDescent="0.25">
      <c r="A19" s="63" t="s">
        <v>46</v>
      </c>
      <c r="B19" s="14">
        <f>SUM(B17:B18)</f>
        <v>0</v>
      </c>
      <c r="C19" s="14">
        <f>SUM(C17:C18)</f>
        <v>0</v>
      </c>
      <c r="D19" s="14">
        <f>SUM(D17:D18)</f>
        <v>0</v>
      </c>
      <c r="E19" s="14">
        <f>SUM(E17:E18)</f>
        <v>0</v>
      </c>
      <c r="F19" s="62">
        <f>SUM(F17:F18)</f>
        <v>0</v>
      </c>
    </row>
    <row r="20" spans="1:6" x14ac:dyDescent="0.25">
      <c r="A20" s="63"/>
      <c r="B20" s="14"/>
      <c r="C20" s="14"/>
      <c r="D20" s="14"/>
      <c r="E20" s="14"/>
      <c r="F20" s="62"/>
    </row>
    <row r="21" spans="1:6" ht="13" x14ac:dyDescent="0.3">
      <c r="A21" s="64" t="s">
        <v>26</v>
      </c>
      <c r="B21" s="65">
        <f>B14-B19</f>
        <v>0</v>
      </c>
      <c r="C21" s="65">
        <f>C14-C19</f>
        <v>0</v>
      </c>
      <c r="D21" s="65">
        <f>D14-D19</f>
        <v>0</v>
      </c>
      <c r="E21" s="65">
        <f>E14-E19</f>
        <v>0</v>
      </c>
      <c r="F21" s="66">
        <f>F14-F19</f>
        <v>0</v>
      </c>
    </row>
    <row r="22" spans="1:6" x14ac:dyDescent="0.25">
      <c r="B22" s="4"/>
      <c r="C22" s="4"/>
      <c r="D22" s="4"/>
      <c r="E22" s="4"/>
      <c r="F22" s="4"/>
    </row>
    <row r="23" spans="1:6" ht="13" x14ac:dyDescent="0.3">
      <c r="A23" s="58" t="s">
        <v>52</v>
      </c>
      <c r="B23" s="59"/>
      <c r="C23" s="59"/>
      <c r="D23" s="59"/>
      <c r="E23" s="59"/>
      <c r="F23" s="60"/>
    </row>
    <row r="24" spans="1:6" x14ac:dyDescent="0.25">
      <c r="A24" s="61" t="s">
        <v>27</v>
      </c>
      <c r="B24" s="67"/>
      <c r="C24" s="68"/>
      <c r="D24" s="68"/>
      <c r="E24" s="68"/>
      <c r="F24" s="69"/>
    </row>
    <row r="25" spans="1:6" x14ac:dyDescent="0.25">
      <c r="A25" s="61" t="s">
        <v>28</v>
      </c>
      <c r="B25" s="29"/>
      <c r="C25" s="14"/>
      <c r="D25" s="14"/>
      <c r="E25" s="14"/>
      <c r="F25" s="62"/>
    </row>
    <row r="26" spans="1:6" x14ac:dyDescent="0.25">
      <c r="A26" s="61" t="s">
        <v>29</v>
      </c>
      <c r="B26" s="29"/>
      <c r="C26" s="14"/>
      <c r="D26" s="14"/>
      <c r="E26" s="14"/>
      <c r="F26" s="62"/>
    </row>
    <row r="27" spans="1:6" x14ac:dyDescent="0.25">
      <c r="A27" s="61" t="s">
        <v>31</v>
      </c>
      <c r="B27" s="29"/>
      <c r="C27" s="14"/>
      <c r="D27" s="14"/>
      <c r="E27" s="14"/>
      <c r="F27" s="62"/>
    </row>
    <row r="28" spans="1:6" x14ac:dyDescent="0.25">
      <c r="A28" s="61" t="s">
        <v>32</v>
      </c>
      <c r="B28" s="29"/>
      <c r="C28" s="14"/>
      <c r="D28" s="14"/>
      <c r="E28" s="14"/>
      <c r="F28" s="62"/>
    </row>
    <row r="29" spans="1:6" x14ac:dyDescent="0.25">
      <c r="A29" s="61" t="s">
        <v>33</v>
      </c>
      <c r="B29" s="29"/>
      <c r="C29" s="14"/>
      <c r="D29" s="14"/>
      <c r="E29" s="14"/>
      <c r="F29" s="62"/>
    </row>
    <row r="30" spans="1:6" x14ac:dyDescent="0.25">
      <c r="A30" s="61" t="s">
        <v>49</v>
      </c>
      <c r="B30" s="29"/>
      <c r="C30" s="14"/>
      <c r="D30" s="14"/>
      <c r="E30" s="14"/>
      <c r="F30" s="62"/>
    </row>
    <row r="31" spans="1:6" x14ac:dyDescent="0.25">
      <c r="A31" s="61" t="s">
        <v>49</v>
      </c>
      <c r="B31" s="29"/>
      <c r="C31" s="14"/>
      <c r="D31" s="14"/>
      <c r="E31" s="14"/>
      <c r="F31" s="62"/>
    </row>
    <row r="32" spans="1:6" ht="13" x14ac:dyDescent="0.3">
      <c r="A32" s="70" t="s">
        <v>34</v>
      </c>
      <c r="B32" s="65">
        <f>B25+B26+B27+B28+B29+B30+B31-B24</f>
        <v>0</v>
      </c>
      <c r="C32" s="65">
        <f>C25+C26+C27+C28+C29+C30+C31-C24</f>
        <v>0</v>
      </c>
      <c r="D32" s="65">
        <f>D25+D26+D27+D28+D29+D30+D31-D24</f>
        <v>0</v>
      </c>
      <c r="E32" s="65">
        <f>E25+E26+E27+E28+E29+E30+E31-E24</f>
        <v>0</v>
      </c>
      <c r="F32" s="66">
        <f>F25+F26+F27+F28+F29+F30+F31-F24</f>
        <v>0</v>
      </c>
    </row>
    <row r="33" spans="1:6" x14ac:dyDescent="0.25">
      <c r="A33" s="27"/>
      <c r="B33" s="4"/>
      <c r="C33" s="4"/>
      <c r="D33" s="4"/>
      <c r="E33" s="4"/>
      <c r="F33" s="4"/>
    </row>
    <row r="34" spans="1:6" ht="13" x14ac:dyDescent="0.3">
      <c r="A34" s="71" t="s">
        <v>35</v>
      </c>
      <c r="B34" s="59"/>
      <c r="C34" s="59"/>
      <c r="D34" s="59"/>
      <c r="E34" s="59"/>
      <c r="F34" s="60"/>
    </row>
    <row r="35" spans="1:6" x14ac:dyDescent="0.25">
      <c r="A35" s="61" t="s">
        <v>36</v>
      </c>
      <c r="B35" s="14"/>
      <c r="C35" s="14"/>
      <c r="D35" s="14"/>
      <c r="E35" s="14"/>
      <c r="F35" s="62"/>
    </row>
    <row r="36" spans="1:6" x14ac:dyDescent="0.25">
      <c r="A36" s="61" t="s">
        <v>37</v>
      </c>
      <c r="B36" s="14"/>
      <c r="C36" s="14"/>
      <c r="D36" s="14"/>
      <c r="E36" s="14"/>
      <c r="F36" s="62"/>
    </row>
    <row r="37" spans="1:6" x14ac:dyDescent="0.25">
      <c r="A37" s="61" t="s">
        <v>38</v>
      </c>
      <c r="B37" s="14"/>
      <c r="C37" s="14"/>
      <c r="D37" s="14"/>
      <c r="E37" s="14"/>
      <c r="F37" s="62"/>
    </row>
    <row r="38" spans="1:6" ht="13" x14ac:dyDescent="0.3">
      <c r="A38" s="70" t="s">
        <v>39</v>
      </c>
      <c r="B38" s="65">
        <f>SUM(B35:B37)</f>
        <v>0</v>
      </c>
      <c r="C38" s="65">
        <f>SUM(C35:C37)</f>
        <v>0</v>
      </c>
      <c r="D38" s="65">
        <f>SUM(D35:D37)</f>
        <v>0</v>
      </c>
      <c r="E38" s="65">
        <f>SUM(E35:E37)</f>
        <v>0</v>
      </c>
      <c r="F38" s="66">
        <f>SUM(F35:F37)</f>
        <v>0</v>
      </c>
    </row>
    <row r="39" spans="1:6" x14ac:dyDescent="0.25">
      <c r="A39" s="27"/>
      <c r="B39" s="4"/>
      <c r="C39" s="4"/>
      <c r="D39" s="4"/>
      <c r="E39" s="4"/>
      <c r="F39" s="4"/>
    </row>
    <row r="40" spans="1:6" x14ac:dyDescent="0.25">
      <c r="B40" s="4"/>
      <c r="C40" s="4"/>
      <c r="D40" s="4"/>
      <c r="E40" s="4"/>
      <c r="F40" s="4"/>
    </row>
    <row r="41" spans="1:6" ht="13" x14ac:dyDescent="0.3">
      <c r="A41" s="58" t="s">
        <v>40</v>
      </c>
      <c r="B41" s="59"/>
      <c r="C41" s="59"/>
      <c r="D41" s="59"/>
      <c r="E41" s="59"/>
      <c r="F41" s="60"/>
    </row>
    <row r="42" spans="1:6" x14ac:dyDescent="0.25">
      <c r="A42" s="61" t="s">
        <v>28</v>
      </c>
      <c r="B42" s="14"/>
      <c r="C42" s="14"/>
      <c r="D42" s="14"/>
      <c r="E42" s="14"/>
      <c r="F42" s="62"/>
    </row>
    <row r="43" spans="1:6" x14ac:dyDescent="0.25">
      <c r="A43" s="61" t="s">
        <v>36</v>
      </c>
      <c r="B43" s="14"/>
      <c r="C43" s="14"/>
      <c r="D43" s="14"/>
      <c r="E43" s="14"/>
      <c r="F43" s="62"/>
    </row>
    <row r="44" spans="1:6" x14ac:dyDescent="0.25">
      <c r="A44" s="61" t="s">
        <v>30</v>
      </c>
      <c r="B44" s="14"/>
      <c r="C44" s="14"/>
      <c r="D44" s="14"/>
      <c r="E44" s="14"/>
      <c r="F44" s="62"/>
    </row>
    <row r="45" spans="1:6" x14ac:dyDescent="0.25">
      <c r="A45" s="61" t="s">
        <v>31</v>
      </c>
      <c r="B45" s="14"/>
      <c r="C45" s="14"/>
      <c r="D45" s="14"/>
      <c r="E45" s="14"/>
      <c r="F45" s="62"/>
    </row>
    <row r="46" spans="1:6" x14ac:dyDescent="0.25">
      <c r="A46" s="61" t="s">
        <v>32</v>
      </c>
      <c r="B46" s="14"/>
      <c r="C46" s="14"/>
      <c r="D46" s="14"/>
      <c r="E46" s="14"/>
      <c r="F46" s="62"/>
    </row>
    <row r="47" spans="1:6" x14ac:dyDescent="0.25">
      <c r="A47" s="61" t="s">
        <v>33</v>
      </c>
      <c r="B47" s="14"/>
      <c r="C47" s="14"/>
      <c r="D47" s="14"/>
      <c r="E47" s="14"/>
      <c r="F47" s="62"/>
    </row>
    <row r="48" spans="1:6" ht="13" x14ac:dyDescent="0.3">
      <c r="A48" s="72" t="s">
        <v>43</v>
      </c>
      <c r="B48" s="73"/>
      <c r="C48" s="73">
        <f>SUM(C42:C47)</f>
        <v>0</v>
      </c>
      <c r="D48" s="73">
        <f>SUM(D42:D47)</f>
        <v>0</v>
      </c>
      <c r="E48" s="73">
        <f>SUM(E42:E47)</f>
        <v>0</v>
      </c>
      <c r="F48" s="74"/>
    </row>
    <row r="49" spans="1:6" x14ac:dyDescent="0.25">
      <c r="A49" s="63"/>
      <c r="B49" s="14"/>
      <c r="C49" s="14"/>
      <c r="D49" s="14"/>
      <c r="E49" s="14"/>
      <c r="F49" s="62"/>
    </row>
    <row r="50" spans="1:6" ht="13" x14ac:dyDescent="0.3">
      <c r="A50" s="70" t="s">
        <v>42</v>
      </c>
      <c r="B50" s="65"/>
      <c r="C50" s="65">
        <f>C32+C38-C48</f>
        <v>0</v>
      </c>
      <c r="D50" s="65">
        <f>D32+D38-D48</f>
        <v>0</v>
      </c>
      <c r="E50" s="65">
        <f>E32+E38-E48</f>
        <v>0</v>
      </c>
      <c r="F50" s="66"/>
    </row>
    <row r="51" spans="1:6" x14ac:dyDescent="0.25">
      <c r="B51" s="4"/>
      <c r="C51" s="4"/>
      <c r="D51" s="4"/>
      <c r="E51" s="4"/>
      <c r="F51" s="4"/>
    </row>
    <row r="53" spans="1:6" ht="13" x14ac:dyDescent="0.3">
      <c r="A53" s="1" t="s">
        <v>124</v>
      </c>
      <c r="B53" s="168">
        <v>3.3000000000000002E-2</v>
      </c>
    </row>
  </sheetData>
  <phoneticPr fontId="0" type="noConversion"/>
  <pageMargins left="0.75" right="0.75" top="1" bottom="1" header="0.5" footer="0.5"/>
  <pageSetup paperSize="9"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47"/>
  <sheetViews>
    <sheetView tabSelected="1" workbookViewId="0">
      <selection activeCell="E28" sqref="E28"/>
    </sheetView>
  </sheetViews>
  <sheetFormatPr defaultRowHeight="13" x14ac:dyDescent="0.3"/>
  <cols>
    <col min="1" max="1" width="32.453125" customWidth="1"/>
    <col min="2" max="5" width="9.1796875" style="4"/>
    <col min="6" max="6" width="3.26953125" customWidth="1"/>
    <col min="7" max="7" width="4.26953125" customWidth="1"/>
    <col min="9" max="9" width="12.54296875" customWidth="1"/>
    <col min="10" max="10" width="10" customWidth="1"/>
    <col min="11" max="11" width="10.1796875" customWidth="1"/>
    <col min="12" max="12" width="10.26953125" style="1" customWidth="1"/>
    <col min="13" max="13" width="12" customWidth="1"/>
    <col min="14" max="14" width="10.81640625" style="1" customWidth="1"/>
  </cols>
  <sheetData>
    <row r="1" spans="1:14" s="2" customFormat="1" ht="15.75" customHeight="1" thickBot="1" x14ac:dyDescent="0.45">
      <c r="A1" s="8" t="s">
        <v>61</v>
      </c>
      <c r="B1" s="3"/>
      <c r="C1" s="3"/>
      <c r="D1" s="3"/>
      <c r="E1" s="3"/>
      <c r="H1" s="16" t="s">
        <v>16</v>
      </c>
      <c r="I1" s="17"/>
      <c r="J1" s="170"/>
      <c r="K1" s="171"/>
      <c r="L1" s="171"/>
      <c r="M1" s="171"/>
      <c r="N1" s="172"/>
    </row>
    <row r="2" spans="1:14" s="2" customFormat="1" ht="15.75" customHeight="1" x14ac:dyDescent="0.4">
      <c r="A2" s="8"/>
      <c r="B2" s="3"/>
      <c r="C2" s="3"/>
      <c r="D2" s="3"/>
      <c r="E2" s="3"/>
      <c r="H2" s="23"/>
      <c r="I2" s="24"/>
      <c r="J2" s="25"/>
      <c r="K2" s="26"/>
      <c r="L2" s="26"/>
      <c r="M2" s="26"/>
      <c r="N2" s="26"/>
    </row>
    <row r="3" spans="1:14" s="2" customFormat="1" ht="15.75" customHeight="1" x14ac:dyDescent="0.4">
      <c r="A3" s="75" t="s">
        <v>22</v>
      </c>
      <c r="B3" s="76"/>
      <c r="C3" s="3"/>
      <c r="D3" s="3"/>
      <c r="E3" s="3"/>
      <c r="H3" s="23" t="s">
        <v>41</v>
      </c>
      <c r="I3" s="24"/>
      <c r="J3" s="25"/>
      <c r="K3" s="22" t="s">
        <v>50</v>
      </c>
      <c r="L3" s="26"/>
      <c r="M3" s="26"/>
      <c r="N3" s="26"/>
    </row>
    <row r="4" spans="1:14" s="2" customFormat="1" ht="15.75" customHeight="1" x14ac:dyDescent="0.4">
      <c r="A4" s="8"/>
      <c r="B4" s="3"/>
      <c r="C4" s="3"/>
      <c r="D4" s="3"/>
      <c r="E4" s="3"/>
      <c r="H4" s="23"/>
      <c r="I4" s="24"/>
      <c r="J4" s="25"/>
      <c r="K4" s="26"/>
      <c r="L4" s="26"/>
      <c r="M4" s="26"/>
      <c r="N4" s="26"/>
    </row>
    <row r="5" spans="1:14" s="2" customFormat="1" ht="15.75" customHeight="1" x14ac:dyDescent="0.4">
      <c r="A5" s="75" t="s">
        <v>72</v>
      </c>
      <c r="B5" s="77"/>
      <c r="C5" s="3"/>
      <c r="D5" s="3"/>
      <c r="E5" s="3"/>
      <c r="H5" s="23"/>
      <c r="I5" s="24"/>
      <c r="J5" s="25"/>
      <c r="K5" s="26"/>
      <c r="L5" s="26"/>
      <c r="M5" s="26"/>
      <c r="N5" s="26"/>
    </row>
    <row r="7" spans="1:14" ht="13.5" thickBot="1" x14ac:dyDescent="0.35">
      <c r="G7" s="1" t="s">
        <v>8</v>
      </c>
    </row>
    <row r="8" spans="1:14" ht="12.75" customHeight="1" thickBot="1" x14ac:dyDescent="0.35">
      <c r="A8" s="78" t="s">
        <v>51</v>
      </c>
      <c r="B8" s="79" t="s">
        <v>7</v>
      </c>
      <c r="C8" s="80" t="s">
        <v>1</v>
      </c>
      <c r="D8" s="79" t="s">
        <v>2</v>
      </c>
      <c r="E8" s="81" t="s">
        <v>3</v>
      </c>
      <c r="G8" s="173" t="s">
        <v>21</v>
      </c>
      <c r="H8" s="176" t="s">
        <v>5</v>
      </c>
      <c r="I8" s="176" t="s">
        <v>17</v>
      </c>
      <c r="J8" s="176" t="s">
        <v>6</v>
      </c>
      <c r="K8" s="176" t="s">
        <v>0</v>
      </c>
      <c r="L8" s="176" t="s">
        <v>20</v>
      </c>
      <c r="M8" s="176" t="s">
        <v>18</v>
      </c>
      <c r="N8" s="179" t="s">
        <v>13</v>
      </c>
    </row>
    <row r="9" spans="1:14" ht="12.75" customHeight="1" x14ac:dyDescent="0.25">
      <c r="A9" s="83" t="str">
        <f>[1]Detaljkalkyl!A32</f>
        <v>Kalkylerad driftskostnad</v>
      </c>
      <c r="B9" s="84">
        <f>Detaljkalkyl!B32</f>
        <v>0</v>
      </c>
      <c r="C9" s="84">
        <f>Detaljkalkyl!C32</f>
        <v>0</v>
      </c>
      <c r="D9" s="84">
        <f>Detaljkalkyl!D32</f>
        <v>0</v>
      </c>
      <c r="E9" s="85">
        <f>Detaljkalkyl!E32</f>
        <v>0</v>
      </c>
      <c r="G9" s="174"/>
      <c r="H9" s="177"/>
      <c r="I9" s="177"/>
      <c r="J9" s="177"/>
      <c r="K9" s="177"/>
      <c r="L9" s="177"/>
      <c r="M9" s="177"/>
      <c r="N9" s="180"/>
    </row>
    <row r="10" spans="1:14" thickBot="1" x14ac:dyDescent="0.3">
      <c r="A10" s="32" t="str">
        <f>[1]Detaljkalkyl!A38</f>
        <v>Kalkylerad avvecklingskostnad</v>
      </c>
      <c r="B10" s="82">
        <f>Detaljkalkyl!B38</f>
        <v>0</v>
      </c>
      <c r="C10" s="82">
        <f>Detaljkalkyl!C38</f>
        <v>0</v>
      </c>
      <c r="D10" s="82">
        <f>Detaljkalkyl!D38</f>
        <v>0</v>
      </c>
      <c r="E10" s="86">
        <f>Detaljkalkyl!E38</f>
        <v>0</v>
      </c>
      <c r="G10" s="175"/>
      <c r="H10" s="178"/>
      <c r="I10" s="178"/>
      <c r="J10" s="178"/>
      <c r="K10" s="178"/>
      <c r="L10" s="178"/>
      <c r="M10" s="178"/>
      <c r="N10" s="181"/>
    </row>
    <row r="11" spans="1:14" x14ac:dyDescent="0.3">
      <c r="A11" s="32" t="str">
        <f>[1]Detaljkalkyl!A48</f>
        <v>Summa driftskostnad idag</v>
      </c>
      <c r="B11" s="82">
        <f>Detaljkalkyl!B50</f>
        <v>0</v>
      </c>
      <c r="C11" s="82">
        <f>Detaljkalkyl!C50</f>
        <v>0</v>
      </c>
      <c r="D11" s="82">
        <f>Detaljkalkyl!D50</f>
        <v>0</v>
      </c>
      <c r="E11" s="86">
        <f>Detaljkalkyl!E50</f>
        <v>0</v>
      </c>
      <c r="G11" s="95">
        <v>0</v>
      </c>
      <c r="H11" s="96"/>
      <c r="I11" s="96"/>
      <c r="J11" s="96">
        <f>B15</f>
        <v>0</v>
      </c>
      <c r="K11" s="96"/>
      <c r="L11" s="97"/>
      <c r="M11" s="97">
        <f>B12</f>
        <v>0</v>
      </c>
      <c r="N11" s="98">
        <f t="shared" ref="N11:N16" si="0">L11+M11</f>
        <v>0</v>
      </c>
    </row>
    <row r="12" spans="1:14" ht="13.5" thickBot="1" x14ac:dyDescent="0.35">
      <c r="A12" s="87" t="s">
        <v>54</v>
      </c>
      <c r="B12" s="88">
        <f>SUM(B9:B11)</f>
        <v>0</v>
      </c>
      <c r="C12" s="88">
        <f>SUM(C9:C11)</f>
        <v>0</v>
      </c>
      <c r="D12" s="88">
        <f>SUM(D9:D11)</f>
        <v>0</v>
      </c>
      <c r="E12" s="89">
        <f>SUM(E9:E11)</f>
        <v>0</v>
      </c>
      <c r="G12" s="21">
        <v>1</v>
      </c>
      <c r="H12" s="9">
        <f>J11</f>
        <v>0</v>
      </c>
      <c r="I12" s="9">
        <f>B23</f>
        <v>0</v>
      </c>
      <c r="J12" s="9">
        <f>H12-I12</f>
        <v>0</v>
      </c>
      <c r="K12" s="9">
        <f>J11*$B$30</f>
        <v>0</v>
      </c>
      <c r="L12" s="10">
        <f>K12+I12</f>
        <v>0</v>
      </c>
      <c r="M12" s="10">
        <f>C12</f>
        <v>0</v>
      </c>
      <c r="N12" s="12">
        <f t="shared" si="0"/>
        <v>0</v>
      </c>
    </row>
    <row r="13" spans="1:14" ht="13.5" thickBot="1" x14ac:dyDescent="0.35">
      <c r="G13" s="21">
        <v>2</v>
      </c>
      <c r="H13" s="9">
        <f>J12</f>
        <v>0</v>
      </c>
      <c r="I13" s="9">
        <f>B24</f>
        <v>0</v>
      </c>
      <c r="J13" s="9">
        <f>H13-I13</f>
        <v>0</v>
      </c>
      <c r="K13" s="9">
        <f>J12*$B$30</f>
        <v>0</v>
      </c>
      <c r="L13" s="10">
        <f>K13+I13</f>
        <v>0</v>
      </c>
      <c r="M13" s="10">
        <f>D12</f>
        <v>0</v>
      </c>
      <c r="N13" s="12">
        <f t="shared" si="0"/>
        <v>0</v>
      </c>
    </row>
    <row r="14" spans="1:14" ht="13.5" thickBot="1" x14ac:dyDescent="0.35">
      <c r="A14" s="78" t="s">
        <v>14</v>
      </c>
      <c r="B14" s="94"/>
      <c r="C14" s="28"/>
      <c r="D14" s="28"/>
      <c r="E14" s="28"/>
      <c r="G14" s="21">
        <v>3</v>
      </c>
      <c r="H14" s="9">
        <f>J13</f>
        <v>0</v>
      </c>
      <c r="I14" s="9">
        <f>B25</f>
        <v>0</v>
      </c>
      <c r="J14" s="9">
        <f>H14-I14</f>
        <v>0</v>
      </c>
      <c r="K14" s="9">
        <f>J13*$B$30</f>
        <v>0</v>
      </c>
      <c r="L14" s="10">
        <f>K14+I14</f>
        <v>0</v>
      </c>
      <c r="M14" s="10">
        <f>$E$12</f>
        <v>0</v>
      </c>
      <c r="N14" s="12">
        <f t="shared" si="0"/>
        <v>0</v>
      </c>
    </row>
    <row r="15" spans="1:14" x14ac:dyDescent="0.3">
      <c r="A15" s="90" t="s">
        <v>9</v>
      </c>
      <c r="B15" s="91">
        <f>Detaljkalkyl!B21</f>
        <v>0</v>
      </c>
      <c r="C15" s="29"/>
      <c r="D15" s="29"/>
      <c r="E15" s="29"/>
      <c r="G15" s="21">
        <v>4</v>
      </c>
      <c r="H15" s="9">
        <f>J14</f>
        <v>0</v>
      </c>
      <c r="I15" s="9">
        <f>B26</f>
        <v>0</v>
      </c>
      <c r="J15" s="9">
        <f>H15-I15</f>
        <v>0</v>
      </c>
      <c r="K15" s="9">
        <f>J14*$B$30</f>
        <v>0</v>
      </c>
      <c r="L15" s="10">
        <f>K15+I15</f>
        <v>0</v>
      </c>
      <c r="M15" s="10">
        <f>$E$12</f>
        <v>0</v>
      </c>
      <c r="N15" s="12">
        <f t="shared" si="0"/>
        <v>0</v>
      </c>
    </row>
    <row r="16" spans="1:14" ht="13.5" thickBot="1" x14ac:dyDescent="0.35">
      <c r="A16" s="92"/>
      <c r="B16" s="93"/>
      <c r="C16" s="29"/>
      <c r="D16" s="29"/>
      <c r="E16" s="29"/>
      <c r="G16" s="99">
        <v>5</v>
      </c>
      <c r="H16" s="100">
        <f>J15</f>
        <v>0</v>
      </c>
      <c r="I16" s="100">
        <f>B27</f>
        <v>0</v>
      </c>
      <c r="J16" s="100">
        <f>H16-I16</f>
        <v>0</v>
      </c>
      <c r="K16" s="100">
        <f>J15*$B$30</f>
        <v>0</v>
      </c>
      <c r="L16" s="101">
        <f>K16+I16</f>
        <v>0</v>
      </c>
      <c r="M16" s="101">
        <f>$E$12</f>
        <v>0</v>
      </c>
      <c r="N16" s="102">
        <f t="shared" si="0"/>
        <v>0</v>
      </c>
    </row>
    <row r="17" spans="1:14" thickBot="1" x14ac:dyDescent="0.3">
      <c r="A17" s="13"/>
      <c r="B17" s="14"/>
      <c r="C17" s="29"/>
      <c r="D17" s="29"/>
      <c r="E17" s="29"/>
      <c r="L17"/>
      <c r="N17"/>
    </row>
    <row r="18" spans="1:14" ht="13.5" thickBot="1" x14ac:dyDescent="0.35">
      <c r="A18" s="15" t="s">
        <v>19</v>
      </c>
      <c r="B18" s="18">
        <f>Detaljkalkyl!B19</f>
        <v>0</v>
      </c>
      <c r="C18" s="29"/>
      <c r="D18" s="29"/>
      <c r="E18" s="29"/>
      <c r="L18"/>
      <c r="N18"/>
    </row>
    <row r="19" spans="1:14" thickBot="1" x14ac:dyDescent="0.3">
      <c r="C19" s="29"/>
      <c r="D19" s="29"/>
      <c r="E19" s="29"/>
      <c r="L19"/>
      <c r="N19"/>
    </row>
    <row r="20" spans="1:14" ht="13.5" thickBot="1" x14ac:dyDescent="0.35">
      <c r="A20" s="6" t="s">
        <v>15</v>
      </c>
      <c r="B20" s="7">
        <v>3</v>
      </c>
      <c r="C20" s="14"/>
      <c r="D20" s="14"/>
      <c r="E20" s="14"/>
      <c r="L20"/>
      <c r="N20"/>
    </row>
    <row r="21" spans="1:14" ht="13.5" thickBot="1" x14ac:dyDescent="0.35">
      <c r="C21" s="28"/>
      <c r="D21" s="28"/>
      <c r="E21" s="28"/>
      <c r="L21"/>
      <c r="N21"/>
    </row>
    <row r="22" spans="1:14" ht="13.5" thickBot="1" x14ac:dyDescent="0.35">
      <c r="A22" s="33" t="s">
        <v>53</v>
      </c>
      <c r="B22" s="34"/>
      <c r="C22" s="30"/>
      <c r="D22" s="30"/>
      <c r="E22" s="30"/>
      <c r="L22"/>
      <c r="N22"/>
    </row>
    <row r="23" spans="1:14" x14ac:dyDescent="0.3">
      <c r="A23" s="90" t="s">
        <v>10</v>
      </c>
      <c r="B23" s="91">
        <f>$B$15/$B$20</f>
        <v>0</v>
      </c>
      <c r="C23" s="28"/>
      <c r="D23" s="28"/>
      <c r="E23" s="28"/>
      <c r="L23"/>
      <c r="N23"/>
    </row>
    <row r="24" spans="1:14" ht="12.5" x14ac:dyDescent="0.25">
      <c r="A24" s="11" t="s">
        <v>11</v>
      </c>
      <c r="B24" s="19">
        <f>$B$15/$B$20</f>
        <v>0</v>
      </c>
      <c r="C24" s="30"/>
      <c r="D24" s="30"/>
      <c r="E24" s="30"/>
      <c r="L24"/>
      <c r="N24"/>
    </row>
    <row r="25" spans="1:14" x14ac:dyDescent="0.3">
      <c r="A25" s="11" t="s">
        <v>12</v>
      </c>
      <c r="B25" s="19">
        <f>$B$15/$B$20</f>
        <v>0</v>
      </c>
      <c r="C25" s="28"/>
      <c r="D25" s="28"/>
      <c r="E25" s="28"/>
      <c r="L25"/>
      <c r="N25"/>
    </row>
    <row r="26" spans="1:14" ht="12.5" x14ac:dyDescent="0.25">
      <c r="A26" s="11"/>
      <c r="B26" s="19"/>
      <c r="C26" s="29"/>
      <c r="D26" s="29"/>
      <c r="E26" s="29"/>
      <c r="L26"/>
      <c r="N26"/>
    </row>
    <row r="27" spans="1:14" thickBot="1" x14ac:dyDescent="0.3">
      <c r="A27" s="92"/>
      <c r="B27" s="93"/>
      <c r="C27" s="29"/>
      <c r="D27" s="29"/>
      <c r="E27" s="29"/>
      <c r="L27"/>
      <c r="N27"/>
    </row>
    <row r="28" spans="1:14" ht="12.5" x14ac:dyDescent="0.25">
      <c r="A28" s="35" t="s">
        <v>60</v>
      </c>
      <c r="B28" s="29"/>
      <c r="C28" s="29"/>
      <c r="D28" s="29"/>
      <c r="E28" s="29"/>
      <c r="L28"/>
      <c r="N28"/>
    </row>
    <row r="29" spans="1:14" thickBot="1" x14ac:dyDescent="0.3">
      <c r="C29" s="29"/>
      <c r="D29" s="29"/>
      <c r="E29" s="29"/>
      <c r="L29"/>
      <c r="N29"/>
    </row>
    <row r="30" spans="1:14" ht="13.5" thickBot="1" x14ac:dyDescent="0.35">
      <c r="A30" s="5" t="s">
        <v>124</v>
      </c>
      <c r="B30" s="169">
        <v>3.3000000000000002E-2</v>
      </c>
      <c r="C30" s="29"/>
      <c r="D30" s="29"/>
      <c r="E30" s="29"/>
      <c r="L30"/>
      <c r="N30"/>
    </row>
    <row r="31" spans="1:14" ht="12.5" x14ac:dyDescent="0.25">
      <c r="C31" s="29"/>
      <c r="D31" s="29"/>
      <c r="E31" s="29"/>
      <c r="L31"/>
      <c r="N31"/>
    </row>
    <row r="32" spans="1:14" ht="12.5" x14ac:dyDescent="0.25">
      <c r="C32" s="30"/>
      <c r="D32" s="30"/>
      <c r="E32" s="30"/>
      <c r="L32"/>
      <c r="N32"/>
    </row>
    <row r="33" spans="3:14" x14ac:dyDescent="0.3">
      <c r="C33" s="31"/>
      <c r="D33" s="31"/>
      <c r="E33" s="31"/>
      <c r="L33"/>
      <c r="N33"/>
    </row>
    <row r="34" spans="3:14" ht="12.5" x14ac:dyDescent="0.25">
      <c r="L34"/>
      <c r="N34"/>
    </row>
    <row r="35" spans="3:14" ht="12.5" x14ac:dyDescent="0.25">
      <c r="L35"/>
      <c r="N35"/>
    </row>
    <row r="36" spans="3:14" ht="12.5" x14ac:dyDescent="0.25">
      <c r="L36"/>
      <c r="N36"/>
    </row>
    <row r="37" spans="3:14" ht="12.5" x14ac:dyDescent="0.25">
      <c r="L37"/>
      <c r="N37"/>
    </row>
    <row r="38" spans="3:14" ht="12.5" x14ac:dyDescent="0.25">
      <c r="L38"/>
      <c r="N38"/>
    </row>
    <row r="39" spans="3:14" ht="12.5" x14ac:dyDescent="0.25">
      <c r="L39"/>
      <c r="N39"/>
    </row>
    <row r="40" spans="3:14" ht="12.5" x14ac:dyDescent="0.25">
      <c r="L40"/>
      <c r="N40"/>
    </row>
    <row r="41" spans="3:14" ht="12.5" x14ac:dyDescent="0.25">
      <c r="L41"/>
      <c r="N41"/>
    </row>
    <row r="42" spans="3:14" ht="12.5" x14ac:dyDescent="0.25">
      <c r="L42"/>
      <c r="N42"/>
    </row>
    <row r="43" spans="3:14" ht="12.5" x14ac:dyDescent="0.25">
      <c r="L43"/>
      <c r="N43"/>
    </row>
    <row r="44" spans="3:14" ht="12.5" x14ac:dyDescent="0.25">
      <c r="L44"/>
      <c r="N44"/>
    </row>
    <row r="45" spans="3:14" ht="12.5" x14ac:dyDescent="0.25">
      <c r="L45"/>
      <c r="N45"/>
    </row>
    <row r="46" spans="3:14" ht="12.5" x14ac:dyDescent="0.25">
      <c r="L46"/>
      <c r="N46"/>
    </row>
    <row r="47" spans="3:14" x14ac:dyDescent="0.3">
      <c r="L47" s="20"/>
    </row>
  </sheetData>
  <mergeCells count="9">
    <mergeCell ref="J1:N1"/>
    <mergeCell ref="G8:G10"/>
    <mergeCell ref="L8:L10"/>
    <mergeCell ref="M8:M10"/>
    <mergeCell ref="N8:N10"/>
    <mergeCell ref="H8:H10"/>
    <mergeCell ref="I8:I10"/>
    <mergeCell ref="J8:J10"/>
    <mergeCell ref="K8:K10"/>
  </mergeCells>
  <phoneticPr fontId="0" type="noConversion"/>
  <pageMargins left="0.18" right="0.18" top="0.59055118110236227" bottom="0.19685039370078741" header="0.51181102362204722" footer="0.51181102362204722"/>
  <pageSetup paperSize="9" orientation="landscape"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
  <sheetViews>
    <sheetView workbookViewId="0">
      <selection activeCell="B19" sqref="B19"/>
    </sheetView>
  </sheetViews>
  <sheetFormatPr defaultColWidth="9.1796875" defaultRowHeight="14" x14ac:dyDescent="0.3"/>
  <cols>
    <col min="1" max="1" width="29.54296875" style="37" customWidth="1"/>
    <col min="2" max="2" width="17.7265625" style="37" customWidth="1"/>
    <col min="3" max="3" width="15.26953125" style="37" customWidth="1"/>
    <col min="4" max="4" width="15.453125" style="37" customWidth="1"/>
    <col min="5" max="5" width="15.54296875" style="37" customWidth="1"/>
    <col min="6" max="16384" width="9.1796875" style="37"/>
  </cols>
  <sheetData>
    <row r="1" spans="1:5" ht="17.5" x14ac:dyDescent="0.35">
      <c r="A1" s="36" t="s">
        <v>56</v>
      </c>
    </row>
    <row r="2" spans="1:5" x14ac:dyDescent="0.3">
      <c r="A2" s="38"/>
      <c r="B2" s="38"/>
      <c r="C2" s="38"/>
      <c r="D2" s="38"/>
      <c r="E2" s="38"/>
    </row>
    <row r="3" spans="1:5" ht="20" x14ac:dyDescent="0.4">
      <c r="A3" s="39" t="s">
        <v>123</v>
      </c>
    </row>
    <row r="4" spans="1:5" s="41" customFormat="1" ht="18" x14ac:dyDescent="0.4">
      <c r="A4" s="40"/>
      <c r="B4" s="40"/>
      <c r="C4" s="40"/>
      <c r="D4" s="40"/>
      <c r="E4" s="40"/>
    </row>
    <row r="6" spans="1:5" x14ac:dyDescent="0.3">
      <c r="A6" s="42" t="s">
        <v>16</v>
      </c>
      <c r="B6" s="182"/>
      <c r="C6" s="182"/>
      <c r="D6" s="182"/>
    </row>
    <row r="7" spans="1:5" x14ac:dyDescent="0.3">
      <c r="A7" s="43"/>
      <c r="B7" s="44"/>
    </row>
    <row r="8" spans="1:5" x14ac:dyDescent="0.3">
      <c r="B8" s="45"/>
    </row>
    <row r="9" spans="1:5" x14ac:dyDescent="0.3">
      <c r="A9" s="42" t="s">
        <v>57</v>
      </c>
      <c r="B9" s="45"/>
    </row>
    <row r="10" spans="1:5" x14ac:dyDescent="0.3">
      <c r="A10" s="43"/>
      <c r="B10" s="45"/>
    </row>
    <row r="11" spans="1:5" x14ac:dyDescent="0.3">
      <c r="B11" s="45"/>
    </row>
    <row r="12" spans="1:5" x14ac:dyDescent="0.3">
      <c r="A12" s="42" t="s">
        <v>58</v>
      </c>
      <c r="B12" s="46">
        <f>Totalkalkyl!B15</f>
        <v>0</v>
      </c>
    </row>
    <row r="13" spans="1:5" x14ac:dyDescent="0.3">
      <c r="A13" s="132" t="s">
        <v>75</v>
      </c>
      <c r="B13" s="133" t="s">
        <v>76</v>
      </c>
      <c r="C13" s="134" t="s">
        <v>77</v>
      </c>
      <c r="D13" s="134" t="s">
        <v>78</v>
      </c>
    </row>
    <row r="14" spans="1:5" ht="52.5" x14ac:dyDescent="0.3">
      <c r="A14" s="135" t="s">
        <v>79</v>
      </c>
      <c r="B14" s="136" t="s">
        <v>80</v>
      </c>
      <c r="C14" s="137" t="s">
        <v>81</v>
      </c>
      <c r="D14" s="137" t="s">
        <v>82</v>
      </c>
    </row>
    <row r="15" spans="1:5" ht="36" thickBot="1" x14ac:dyDescent="0.35">
      <c r="A15" s="138" t="s">
        <v>83</v>
      </c>
      <c r="B15" s="163"/>
      <c r="C15" s="163"/>
      <c r="D15" s="163"/>
    </row>
    <row r="16" spans="1:5" ht="28.5" thickBot="1" x14ac:dyDescent="0.35">
      <c r="A16" s="108" t="s">
        <v>84</v>
      </c>
      <c r="B16" s="192" t="s">
        <v>85</v>
      </c>
      <c r="C16" s="193"/>
      <c r="D16" s="194"/>
    </row>
    <row r="17" spans="1:5" x14ac:dyDescent="0.3">
      <c r="A17" s="43"/>
      <c r="B17" s="46"/>
    </row>
    <row r="18" spans="1:5" x14ac:dyDescent="0.3">
      <c r="A18" s="42" t="s">
        <v>62</v>
      </c>
      <c r="B18" s="164">
        <f>Totalkalkyl!B20</f>
        <v>3</v>
      </c>
    </row>
    <row r="19" spans="1:5" x14ac:dyDescent="0.3">
      <c r="A19" s="42" t="s">
        <v>124</v>
      </c>
      <c r="B19" s="165">
        <f>Totalkalkyl!B30</f>
        <v>3.3000000000000002E-2</v>
      </c>
    </row>
    <row r="20" spans="1:5" ht="14.5" thickBot="1" x14ac:dyDescent="0.35">
      <c r="A20" s="43"/>
      <c r="B20" s="46"/>
    </row>
    <row r="21" spans="1:5" s="47" customFormat="1" ht="28.5" thickBot="1" x14ac:dyDescent="0.35">
      <c r="A21" s="108" t="s">
        <v>63</v>
      </c>
      <c r="B21" s="109" t="s">
        <v>159</v>
      </c>
      <c r="C21" s="110" t="s">
        <v>158</v>
      </c>
      <c r="D21" s="109" t="s">
        <v>160</v>
      </c>
      <c r="E21" s="111" t="s">
        <v>64</v>
      </c>
    </row>
    <row r="22" spans="1:5" x14ac:dyDescent="0.3">
      <c r="A22" s="48"/>
      <c r="B22" s="104"/>
      <c r="C22" s="49"/>
      <c r="D22" s="107"/>
      <c r="E22" s="50"/>
    </row>
    <row r="23" spans="1:5" ht="14.5" thickBot="1" x14ac:dyDescent="0.35">
      <c r="A23" s="51"/>
      <c r="B23" s="105">
        <f>Detaljkalkyl!B21</f>
        <v>0</v>
      </c>
      <c r="C23" s="103">
        <f>Detaljkalkyl!C21</f>
        <v>0</v>
      </c>
      <c r="D23" s="105">
        <f>Detaljkalkyl!D21</f>
        <v>0</v>
      </c>
      <c r="E23" s="106">
        <f>Detaljkalkyl!E21</f>
        <v>0</v>
      </c>
    </row>
    <row r="24" spans="1:5" ht="14.5" hidden="1" thickBot="1" x14ac:dyDescent="0.35">
      <c r="A24" s="51"/>
      <c r="B24" s="52"/>
      <c r="C24" s="53"/>
      <c r="D24" s="54"/>
      <c r="E24" s="55"/>
    </row>
    <row r="25" spans="1:5" x14ac:dyDescent="0.3">
      <c r="B25" s="45"/>
    </row>
    <row r="26" spans="1:5" ht="14.5" thickBot="1" x14ac:dyDescent="0.35">
      <c r="B26" s="45"/>
    </row>
    <row r="27" spans="1:5" s="47" customFormat="1" ht="28.5" thickBot="1" x14ac:dyDescent="0.35">
      <c r="A27" s="112" t="s">
        <v>59</v>
      </c>
      <c r="B27" s="119" t="s">
        <v>73</v>
      </c>
      <c r="C27" s="117" t="s">
        <v>65</v>
      </c>
      <c r="D27" s="118" t="s">
        <v>66</v>
      </c>
      <c r="E27" s="117" t="s">
        <v>74</v>
      </c>
    </row>
    <row r="28" spans="1:5" s="47" customFormat="1" x14ac:dyDescent="0.3">
      <c r="A28" s="113" t="s">
        <v>7</v>
      </c>
      <c r="B28" s="120">
        <f>Totalkalkyl!N11</f>
        <v>0</v>
      </c>
      <c r="C28" s="123">
        <f>Totalkalkyl!K11</f>
        <v>0</v>
      </c>
      <c r="D28" s="126">
        <f>Totalkalkyl!I11</f>
        <v>0</v>
      </c>
      <c r="E28" s="129">
        <f>Totalkalkyl!M11</f>
        <v>0</v>
      </c>
    </row>
    <row r="29" spans="1:5" x14ac:dyDescent="0.3">
      <c r="A29" s="114" t="s">
        <v>1</v>
      </c>
      <c r="B29" s="121">
        <f>Totalkalkyl!N12</f>
        <v>0</v>
      </c>
      <c r="C29" s="124">
        <f>Totalkalkyl!K12</f>
        <v>0</v>
      </c>
      <c r="D29" s="127">
        <f>Totalkalkyl!I12</f>
        <v>0</v>
      </c>
      <c r="E29" s="130">
        <f>Totalkalkyl!M12</f>
        <v>0</v>
      </c>
    </row>
    <row r="30" spans="1:5" x14ac:dyDescent="0.3">
      <c r="A30" s="114" t="s">
        <v>2</v>
      </c>
      <c r="B30" s="121">
        <f>Totalkalkyl!N13</f>
        <v>0</v>
      </c>
      <c r="C30" s="124">
        <f>Totalkalkyl!K13</f>
        <v>0</v>
      </c>
      <c r="D30" s="127">
        <f>Totalkalkyl!I13</f>
        <v>0</v>
      </c>
      <c r="E30" s="130">
        <f>Totalkalkyl!M13</f>
        <v>0</v>
      </c>
    </row>
    <row r="31" spans="1:5" x14ac:dyDescent="0.3">
      <c r="A31" s="114" t="s">
        <v>3</v>
      </c>
      <c r="B31" s="121">
        <f>Totalkalkyl!N14</f>
        <v>0</v>
      </c>
      <c r="C31" s="124">
        <f>Totalkalkyl!K14</f>
        <v>0</v>
      </c>
      <c r="D31" s="127">
        <f>Totalkalkyl!I14</f>
        <v>0</v>
      </c>
      <c r="E31" s="130">
        <f>Totalkalkyl!M14</f>
        <v>0</v>
      </c>
    </row>
    <row r="32" spans="1:5" x14ac:dyDescent="0.3">
      <c r="A32" s="114" t="s">
        <v>4</v>
      </c>
      <c r="B32" s="121">
        <f>Totalkalkyl!N15</f>
        <v>0</v>
      </c>
      <c r="C32" s="124">
        <f>Totalkalkyl!K15</f>
        <v>0</v>
      </c>
      <c r="D32" s="127">
        <f>Totalkalkyl!I15</f>
        <v>0</v>
      </c>
      <c r="E32" s="130">
        <f>Totalkalkyl!M15</f>
        <v>0</v>
      </c>
    </row>
    <row r="33" spans="1:5" ht="14.5" thickBot="1" x14ac:dyDescent="0.35">
      <c r="A33" s="115" t="s">
        <v>67</v>
      </c>
      <c r="B33" s="122">
        <f>Totalkalkyl!N16</f>
        <v>0</v>
      </c>
      <c r="C33" s="125">
        <f>Totalkalkyl!K16</f>
        <v>0</v>
      </c>
      <c r="D33" s="128">
        <f>Totalkalkyl!I16</f>
        <v>0</v>
      </c>
      <c r="E33" s="131">
        <f>Totalkalkyl!M16</f>
        <v>0</v>
      </c>
    </row>
    <row r="35" spans="1:5" x14ac:dyDescent="0.3">
      <c r="A35" s="116" t="s">
        <v>68</v>
      </c>
      <c r="B35" s="56"/>
      <c r="C35" s="56"/>
      <c r="D35" s="56"/>
    </row>
    <row r="36" spans="1:5" x14ac:dyDescent="0.3">
      <c r="A36" s="183"/>
      <c r="B36" s="184"/>
      <c r="C36" s="184"/>
      <c r="D36" s="184"/>
      <c r="E36" s="185"/>
    </row>
    <row r="37" spans="1:5" x14ac:dyDescent="0.3">
      <c r="A37" s="186"/>
      <c r="B37" s="187"/>
      <c r="C37" s="187"/>
      <c r="D37" s="187"/>
      <c r="E37" s="188"/>
    </row>
    <row r="38" spans="1:5" x14ac:dyDescent="0.3">
      <c r="A38" s="186"/>
      <c r="B38" s="187"/>
      <c r="C38" s="187"/>
      <c r="D38" s="187"/>
      <c r="E38" s="188"/>
    </row>
    <row r="39" spans="1:5" x14ac:dyDescent="0.3">
      <c r="A39" s="186"/>
      <c r="B39" s="187"/>
      <c r="C39" s="187"/>
      <c r="D39" s="187"/>
      <c r="E39" s="188"/>
    </row>
    <row r="40" spans="1:5" x14ac:dyDescent="0.3">
      <c r="A40" s="186"/>
      <c r="B40" s="187"/>
      <c r="C40" s="187"/>
      <c r="D40" s="187"/>
      <c r="E40" s="188"/>
    </row>
    <row r="41" spans="1:5" x14ac:dyDescent="0.3">
      <c r="A41" s="186"/>
      <c r="B41" s="187"/>
      <c r="C41" s="187"/>
      <c r="D41" s="187"/>
      <c r="E41" s="188"/>
    </row>
    <row r="42" spans="1:5" x14ac:dyDescent="0.3">
      <c r="A42" s="186"/>
      <c r="B42" s="187"/>
      <c r="C42" s="187"/>
      <c r="D42" s="187"/>
      <c r="E42" s="188"/>
    </row>
    <row r="43" spans="1:5" x14ac:dyDescent="0.3">
      <c r="A43" s="186"/>
      <c r="B43" s="187"/>
      <c r="C43" s="187"/>
      <c r="D43" s="187"/>
      <c r="E43" s="188"/>
    </row>
    <row r="44" spans="1:5" x14ac:dyDescent="0.3">
      <c r="A44" s="186"/>
      <c r="B44" s="187"/>
      <c r="C44" s="187"/>
      <c r="D44" s="187"/>
      <c r="E44" s="188"/>
    </row>
    <row r="45" spans="1:5" x14ac:dyDescent="0.3">
      <c r="A45" s="186"/>
      <c r="B45" s="187"/>
      <c r="C45" s="187"/>
      <c r="D45" s="187"/>
      <c r="E45" s="188"/>
    </row>
    <row r="46" spans="1:5" x14ac:dyDescent="0.3">
      <c r="A46" s="186"/>
      <c r="B46" s="187"/>
      <c r="C46" s="187"/>
      <c r="D46" s="187"/>
      <c r="E46" s="188"/>
    </row>
    <row r="47" spans="1:5" x14ac:dyDescent="0.3">
      <c r="A47" s="186"/>
      <c r="B47" s="187"/>
      <c r="C47" s="187"/>
      <c r="D47" s="187"/>
      <c r="E47" s="188"/>
    </row>
    <row r="48" spans="1:5" x14ac:dyDescent="0.3">
      <c r="A48" s="186"/>
      <c r="B48" s="187"/>
      <c r="C48" s="187"/>
      <c r="D48" s="187"/>
      <c r="E48" s="188"/>
    </row>
    <row r="49" spans="1:5" x14ac:dyDescent="0.3">
      <c r="A49" s="186"/>
      <c r="B49" s="187"/>
      <c r="C49" s="187"/>
      <c r="D49" s="187"/>
      <c r="E49" s="188"/>
    </row>
    <row r="50" spans="1:5" x14ac:dyDescent="0.3">
      <c r="A50" s="189"/>
      <c r="B50" s="190"/>
      <c r="C50" s="190"/>
      <c r="D50" s="190"/>
      <c r="E50" s="191"/>
    </row>
  </sheetData>
  <mergeCells count="3">
    <mergeCell ref="B6:D6"/>
    <mergeCell ref="A36:E50"/>
    <mergeCell ref="B16:D16"/>
  </mergeCells>
  <phoneticPr fontId="0" type="noConversion"/>
  <pageMargins left="0.34" right="0.16" top="1" bottom="0.53"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6"/>
  <sheetViews>
    <sheetView workbookViewId="0">
      <selection activeCell="M2" sqref="L2:M2"/>
    </sheetView>
  </sheetViews>
  <sheetFormatPr defaultRowHeight="12.5" x14ac:dyDescent="0.25"/>
  <cols>
    <col min="1" max="1" width="4.453125" style="139" customWidth="1"/>
    <col min="2" max="2" width="24.54296875" customWidth="1"/>
    <col min="3" max="3" width="42.26953125" customWidth="1"/>
    <col min="4" max="4" width="37.54296875" customWidth="1"/>
    <col min="5" max="5" width="26.453125" customWidth="1"/>
    <col min="6" max="6" width="40.26953125" customWidth="1"/>
  </cols>
  <sheetData>
    <row r="1" spans="1:6" x14ac:dyDescent="0.25">
      <c r="B1" s="140"/>
      <c r="C1" s="202" t="s">
        <v>86</v>
      </c>
      <c r="D1" s="202"/>
      <c r="E1" s="202"/>
      <c r="F1" s="202"/>
    </row>
    <row r="2" spans="1:6" ht="20.25" customHeight="1" x14ac:dyDescent="0.25">
      <c r="B2" s="141" t="s">
        <v>16</v>
      </c>
      <c r="C2" s="203"/>
      <c r="D2" s="204"/>
      <c r="E2" s="204"/>
      <c r="F2" s="205"/>
    </row>
    <row r="3" spans="1:6" ht="20.25" customHeight="1" x14ac:dyDescent="0.25">
      <c r="B3" s="142"/>
      <c r="C3" s="142"/>
      <c r="D3" s="142"/>
      <c r="E3" s="142"/>
      <c r="F3" s="142"/>
    </row>
    <row r="4" spans="1:6" ht="27.75" customHeight="1" x14ac:dyDescent="0.25">
      <c r="B4" s="206" t="s">
        <v>87</v>
      </c>
      <c r="C4" s="207"/>
      <c r="D4" s="207"/>
      <c r="E4" s="207"/>
      <c r="F4" s="208"/>
    </row>
    <row r="5" spans="1:6" ht="83.25" customHeight="1" x14ac:dyDescent="0.25">
      <c r="B5" s="143" t="s">
        <v>88</v>
      </c>
      <c r="C5" s="143" t="s">
        <v>89</v>
      </c>
      <c r="D5" s="143" t="s">
        <v>90</v>
      </c>
      <c r="E5" s="144" t="s">
        <v>125</v>
      </c>
      <c r="F5" s="143" t="s">
        <v>91</v>
      </c>
    </row>
    <row r="6" spans="1:6" ht="71.25" customHeight="1" x14ac:dyDescent="0.25">
      <c r="A6" s="139">
        <v>1</v>
      </c>
      <c r="B6" s="145" t="s">
        <v>126</v>
      </c>
      <c r="C6" s="145" t="s">
        <v>127</v>
      </c>
      <c r="D6" s="145" t="s">
        <v>128</v>
      </c>
      <c r="E6" s="145"/>
      <c r="F6" s="145"/>
    </row>
    <row r="7" spans="1:6" ht="83.25" customHeight="1" x14ac:dyDescent="0.25">
      <c r="A7" s="139">
        <v>2</v>
      </c>
      <c r="B7" s="145" t="s">
        <v>129</v>
      </c>
      <c r="C7" s="145" t="s">
        <v>130</v>
      </c>
      <c r="D7" s="145" t="s">
        <v>131</v>
      </c>
      <c r="E7" s="145"/>
      <c r="F7" s="145"/>
    </row>
    <row r="8" spans="1:6" ht="124.5" customHeight="1" x14ac:dyDescent="0.25">
      <c r="A8" s="139">
        <v>3</v>
      </c>
      <c r="B8" s="145" t="s">
        <v>132</v>
      </c>
      <c r="C8" s="155" t="s">
        <v>133</v>
      </c>
      <c r="D8" s="145" t="s">
        <v>134</v>
      </c>
      <c r="E8" s="145"/>
      <c r="F8" s="145" t="s">
        <v>92</v>
      </c>
    </row>
    <row r="9" spans="1:6" ht="120.75" customHeight="1" x14ac:dyDescent="0.25">
      <c r="A9" s="139">
        <v>4</v>
      </c>
      <c r="B9" s="145" t="s">
        <v>135</v>
      </c>
      <c r="C9" s="146" t="s">
        <v>93</v>
      </c>
      <c r="D9" s="145" t="s">
        <v>136</v>
      </c>
      <c r="E9" s="145"/>
      <c r="F9" s="145"/>
    </row>
    <row r="12" spans="1:6" ht="73.5" customHeight="1" x14ac:dyDescent="0.25">
      <c r="B12" s="147" t="s">
        <v>94</v>
      </c>
      <c r="C12" s="195" t="s">
        <v>95</v>
      </c>
      <c r="D12" s="196"/>
      <c r="E12" s="148"/>
      <c r="F12" s="145"/>
    </row>
    <row r="13" spans="1:6" ht="66" customHeight="1" x14ac:dyDescent="0.25">
      <c r="B13" s="149" t="s">
        <v>96</v>
      </c>
      <c r="C13" s="197" t="s">
        <v>85</v>
      </c>
      <c r="D13" s="193"/>
      <c r="E13" s="193"/>
      <c r="F13" s="194"/>
    </row>
    <row r="14" spans="1:6" ht="66" customHeight="1" x14ac:dyDescent="0.25">
      <c r="B14" s="150"/>
      <c r="C14" s="151"/>
      <c r="D14" s="152"/>
      <c r="E14" s="152"/>
      <c r="F14" s="152"/>
    </row>
    <row r="15" spans="1:6" ht="27" customHeight="1" x14ac:dyDescent="0.25">
      <c r="B15" s="199" t="s">
        <v>97</v>
      </c>
      <c r="C15" s="200"/>
      <c r="D15" s="200"/>
      <c r="E15" s="200"/>
      <c r="F15" s="201"/>
    </row>
    <row r="16" spans="1:6" ht="61.5" customHeight="1" x14ac:dyDescent="0.25">
      <c r="B16" s="153" t="s">
        <v>88</v>
      </c>
      <c r="C16" s="153" t="s">
        <v>89</v>
      </c>
      <c r="D16" s="153" t="s">
        <v>90</v>
      </c>
      <c r="E16" s="154" t="s">
        <v>137</v>
      </c>
      <c r="F16" s="153" t="s">
        <v>91</v>
      </c>
    </row>
    <row r="17" spans="1:6" ht="111.75" customHeight="1" x14ac:dyDescent="0.25">
      <c r="A17" s="139">
        <v>5</v>
      </c>
      <c r="B17" s="155" t="s">
        <v>98</v>
      </c>
      <c r="C17" s="155" t="s">
        <v>138</v>
      </c>
      <c r="D17" s="155" t="s">
        <v>139</v>
      </c>
      <c r="E17" s="155"/>
      <c r="F17" s="155"/>
    </row>
    <row r="18" spans="1:6" ht="123" customHeight="1" x14ac:dyDescent="0.25">
      <c r="A18" s="139">
        <v>6</v>
      </c>
      <c r="B18" s="155" t="s">
        <v>99</v>
      </c>
      <c r="C18" s="155" t="s">
        <v>100</v>
      </c>
      <c r="D18" s="155" t="s">
        <v>140</v>
      </c>
      <c r="E18" s="155"/>
      <c r="F18" s="155"/>
    </row>
    <row r="19" spans="1:6" ht="82.5" customHeight="1" x14ac:dyDescent="0.25">
      <c r="A19" s="139">
        <v>7</v>
      </c>
      <c r="B19" s="145" t="s">
        <v>141</v>
      </c>
      <c r="C19" s="155" t="s">
        <v>101</v>
      </c>
      <c r="D19" s="155" t="s">
        <v>142</v>
      </c>
      <c r="E19" s="155"/>
      <c r="F19" s="155"/>
    </row>
    <row r="20" spans="1:6" s="167" customFormat="1" ht="180" customHeight="1" x14ac:dyDescent="0.25">
      <c r="A20" s="166">
        <v>8</v>
      </c>
      <c r="B20" s="155" t="s">
        <v>143</v>
      </c>
      <c r="C20" s="155" t="s">
        <v>102</v>
      </c>
      <c r="D20" s="155" t="s">
        <v>144</v>
      </c>
      <c r="E20" s="155"/>
      <c r="F20" s="155"/>
    </row>
    <row r="21" spans="1:6" ht="63.75" customHeight="1" x14ac:dyDescent="0.25">
      <c r="A21" s="139">
        <v>9</v>
      </c>
      <c r="B21" s="145" t="s">
        <v>103</v>
      </c>
      <c r="C21" s="155" t="s">
        <v>145</v>
      </c>
      <c r="D21" s="155" t="s">
        <v>104</v>
      </c>
      <c r="E21" s="155"/>
      <c r="F21" s="155"/>
    </row>
    <row r="22" spans="1:6" ht="90" customHeight="1" x14ac:dyDescent="0.25">
      <c r="A22" s="166">
        <v>10</v>
      </c>
      <c r="B22" s="145" t="s">
        <v>105</v>
      </c>
      <c r="C22" s="155" t="s">
        <v>106</v>
      </c>
      <c r="D22" s="155" t="s">
        <v>146</v>
      </c>
      <c r="E22" s="155"/>
      <c r="F22" s="155"/>
    </row>
    <row r="23" spans="1:6" ht="45.75" customHeight="1" x14ac:dyDescent="0.25">
      <c r="A23" s="139">
        <v>11</v>
      </c>
      <c r="B23" s="145" t="s">
        <v>107</v>
      </c>
      <c r="C23" s="155" t="s">
        <v>108</v>
      </c>
      <c r="D23" s="155" t="s">
        <v>147</v>
      </c>
      <c r="E23" s="155"/>
      <c r="F23" s="155"/>
    </row>
    <row r="24" spans="1:6" s="167" customFormat="1" ht="82.5" customHeight="1" x14ac:dyDescent="0.25">
      <c r="A24" s="166">
        <v>12</v>
      </c>
      <c r="B24" s="155" t="s">
        <v>110</v>
      </c>
      <c r="C24" s="155" t="s">
        <v>148</v>
      </c>
      <c r="D24" s="155" t="s">
        <v>109</v>
      </c>
      <c r="E24" s="155"/>
      <c r="F24" s="155"/>
    </row>
    <row r="25" spans="1:6" ht="69.75" customHeight="1" x14ac:dyDescent="0.25">
      <c r="B25" s="156" t="s">
        <v>111</v>
      </c>
      <c r="C25" s="195" t="s">
        <v>112</v>
      </c>
      <c r="D25" s="196"/>
      <c r="E25" s="157"/>
      <c r="F25" s="155"/>
    </row>
    <row r="26" spans="1:6" ht="63" customHeight="1" x14ac:dyDescent="0.25">
      <c r="B26" s="149" t="s">
        <v>96</v>
      </c>
      <c r="C26" s="197" t="s">
        <v>85</v>
      </c>
      <c r="D26" s="193"/>
      <c r="E26" s="193"/>
      <c r="F26" s="194"/>
    </row>
    <row r="27" spans="1:6" ht="63" customHeight="1" x14ac:dyDescent="0.25">
      <c r="B27" s="158"/>
      <c r="C27" s="159"/>
      <c r="D27" s="159"/>
      <c r="E27" s="159"/>
      <c r="F27" s="159"/>
    </row>
    <row r="28" spans="1:6" ht="27.75" customHeight="1" x14ac:dyDescent="0.25">
      <c r="B28" s="198" t="s">
        <v>113</v>
      </c>
      <c r="C28" s="198"/>
      <c r="D28" s="198"/>
      <c r="E28" s="198"/>
      <c r="F28" s="198"/>
    </row>
    <row r="29" spans="1:6" ht="82.5" customHeight="1" x14ac:dyDescent="0.25">
      <c r="B29" s="160" t="s">
        <v>88</v>
      </c>
      <c r="C29" s="160" t="s">
        <v>89</v>
      </c>
      <c r="D29" s="160" t="s">
        <v>90</v>
      </c>
      <c r="E29" s="161" t="s">
        <v>137</v>
      </c>
      <c r="F29" s="160" t="s">
        <v>91</v>
      </c>
    </row>
    <row r="30" spans="1:6" ht="141.75" customHeight="1" x14ac:dyDescent="0.25">
      <c r="A30" s="139">
        <v>13</v>
      </c>
      <c r="B30" s="155" t="s">
        <v>149</v>
      </c>
      <c r="C30" s="155" t="s">
        <v>150</v>
      </c>
      <c r="D30" s="155" t="s">
        <v>151</v>
      </c>
      <c r="E30" s="155"/>
      <c r="F30" s="155"/>
    </row>
    <row r="31" spans="1:6" ht="51" customHeight="1" x14ac:dyDescent="0.25">
      <c r="A31" s="139">
        <v>14</v>
      </c>
      <c r="B31" s="145" t="s">
        <v>114</v>
      </c>
      <c r="C31" s="155" t="s">
        <v>115</v>
      </c>
      <c r="D31" s="155" t="s">
        <v>152</v>
      </c>
      <c r="E31" s="155"/>
      <c r="F31" s="155"/>
    </row>
    <row r="32" spans="1:6" ht="63.75" customHeight="1" x14ac:dyDescent="0.25">
      <c r="A32" s="139">
        <v>15</v>
      </c>
      <c r="B32" s="145" t="s">
        <v>116</v>
      </c>
      <c r="C32" s="155" t="s">
        <v>117</v>
      </c>
      <c r="D32" s="155" t="s">
        <v>153</v>
      </c>
      <c r="E32" s="155"/>
      <c r="F32" s="155"/>
    </row>
    <row r="33" spans="1:6" ht="61.5" customHeight="1" x14ac:dyDescent="0.25">
      <c r="A33" s="139">
        <v>16</v>
      </c>
      <c r="B33" s="145" t="s">
        <v>118</v>
      </c>
      <c r="C33" s="155" t="s">
        <v>119</v>
      </c>
      <c r="D33" s="155" t="s">
        <v>154</v>
      </c>
      <c r="E33" s="155"/>
      <c r="F33" s="155"/>
    </row>
    <row r="34" spans="1:6" ht="105.75" customHeight="1" x14ac:dyDescent="0.25">
      <c r="A34" s="139">
        <v>17</v>
      </c>
      <c r="B34" s="145" t="s">
        <v>122</v>
      </c>
      <c r="C34" s="145" t="s">
        <v>120</v>
      </c>
      <c r="D34" s="145" t="s">
        <v>155</v>
      </c>
      <c r="E34" s="155"/>
      <c r="F34" s="155"/>
    </row>
    <row r="35" spans="1:6" ht="71.25" customHeight="1" x14ac:dyDescent="0.25">
      <c r="B35" s="162" t="s">
        <v>121</v>
      </c>
      <c r="C35" s="195" t="s">
        <v>156</v>
      </c>
      <c r="D35" s="196"/>
      <c r="E35" s="162"/>
      <c r="F35" s="155"/>
    </row>
    <row r="36" spans="1:6" ht="74.25" customHeight="1" x14ac:dyDescent="0.25">
      <c r="B36" s="149" t="s">
        <v>96</v>
      </c>
      <c r="C36" s="197" t="s">
        <v>85</v>
      </c>
      <c r="D36" s="193"/>
      <c r="E36" s="193"/>
      <c r="F36" s="194"/>
    </row>
  </sheetData>
  <mergeCells count="11">
    <mergeCell ref="B15:F15"/>
    <mergeCell ref="C1:F1"/>
    <mergeCell ref="C2:F2"/>
    <mergeCell ref="B4:F4"/>
    <mergeCell ref="C12:D12"/>
    <mergeCell ref="C13:F13"/>
    <mergeCell ref="C25:D25"/>
    <mergeCell ref="C26:F26"/>
    <mergeCell ref="B28:F28"/>
    <mergeCell ref="C35:D35"/>
    <mergeCell ref="C36:F36"/>
  </mergeCells>
  <pageMargins left="0.7" right="0.7" top="0.75" bottom="0.75" header="0.3" footer="0.3"/>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5</vt:i4>
      </vt:variant>
    </vt:vector>
  </HeadingPairs>
  <TitlesOfParts>
    <vt:vector size="5" baseType="lpstr">
      <vt:lpstr>Kalkyl för investering</vt:lpstr>
      <vt:lpstr>Detaljkalkyl</vt:lpstr>
      <vt:lpstr>Totalkalkyl</vt:lpstr>
      <vt:lpstr>Investeringsblankett (politik)</vt:lpstr>
      <vt:lpstr>Checklista hållbarhetsbedömning</vt:lpstr>
    </vt:vector>
  </TitlesOfParts>
  <Company>Lidköpings kommun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lkfmadr</dc:creator>
  <cp:lastModifiedBy>Anna Mattsson</cp:lastModifiedBy>
  <cp:lastPrinted>2015-06-02T12:02:42Z</cp:lastPrinted>
  <dcterms:created xsi:type="dcterms:W3CDTF">2004-04-20T06:21:05Z</dcterms:created>
  <dcterms:modified xsi:type="dcterms:W3CDTF">2022-06-28T09:45:43Z</dcterms:modified>
</cp:coreProperties>
</file>